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41" activeTab="0"/>
  </bookViews>
  <sheets>
    <sheet name="Асташ.д.с." sheetId="1" r:id="rId1"/>
  </sheets>
  <definedNames>
    <definedName name="_xlnm.Print_Titles" localSheetId="0">'Асташ.д.с.'!$44:$46</definedName>
  </definedNames>
  <calcPr fullCalcOnLoad="1" refMode="R1C1"/>
</workbook>
</file>

<file path=xl/sharedStrings.xml><?xml version="1.0" encoding="utf-8"?>
<sst xmlns="http://schemas.openxmlformats.org/spreadsheetml/2006/main" count="269" uniqueCount="172">
  <si>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</si>
  <si>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</si>
  <si>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</si>
  <si>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</si>
  <si>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</si>
  <si>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</si>
  <si>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</si>
  <si>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</si>
  <si>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</si>
  <si>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</si>
  <si>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</si>
  <si>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</si>
  <si>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</si>
  <si>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</si>
  <si>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</si>
  <si>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</si>
  <si>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</si>
  <si>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</si>
  <si>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</si>
  <si>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</si>
  <si>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</si>
  <si>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</si>
  <si>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</si>
  <si>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</si>
  <si>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</si>
  <si>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</si>
  <si>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</si>
  <si>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</si>
  <si>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</si>
  <si>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</si>
  <si>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</si>
  <si>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</si>
  <si>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</si>
  <si>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</si>
  <si>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</si>
  <si>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</si>
  <si>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</si>
  <si>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</si>
  <si>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</si>
  <si>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</si>
  <si>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</si>
  <si>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</si>
  <si>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</si>
  <si>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</si>
  <si>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</si>
  <si>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</si>
  <si>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</si>
  <si>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</si>
  <si>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</si>
  <si>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</si>
  <si>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</si>
  <si>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</si>
  <si>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</si>
  <si>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</si>
  <si>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</si>
  <si>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</si>
  <si>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</si>
  <si>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</si>
  <si>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</si>
  <si>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</si>
  <si>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</si>
  <si>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</si>
  <si>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</si>
  <si>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</si>
  <si>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</si>
  <si>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</si>
  <si>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</si>
  <si>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</si>
  <si>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</si>
  <si>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</si>
  <si>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</si>
  <si>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</si>
  <si>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</si>
  <si>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</si>
  <si>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</si>
  <si>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</si>
  <si>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</si>
  <si>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</si>
  <si>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</si>
  <si>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</si>
  <si>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</si>
  <si>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</si>
  <si>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</si>
  <si>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</si>
  <si>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</si>
  <si>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</si>
  <si>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</si>
  <si>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</si>
  <si>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</si>
  <si>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</si>
  <si>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</si>
  <si>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</si>
  <si>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</si>
  <si>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</si>
  <si>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</si>
  <si>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</si>
  <si>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</si>
  <si>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</si>
  <si>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</si>
  <si>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</si>
  <si>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</si>
  <si>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</si>
  <si>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</si>
  <si>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</si>
  <si>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</si>
  <si>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</si>
  <si>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</si>
  <si>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</si>
  <si>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</si>
  <si>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</si>
  <si>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</si>
  <si>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</si>
  <si>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</si>
  <si>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</si>
  <si>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</si>
  <si>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</si>
  <si>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</si>
  <si>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</si>
  <si>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</si>
  <si>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</si>
  <si>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</si>
  <si>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</si>
  <si>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</si>
  <si>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</si>
  <si>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</si>
  <si>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</si>
  <si>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</si>
  <si>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</si>
  <si>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</si>
  <si>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</si>
  <si>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</si>
  <si>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</si>
  <si>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</si>
  <si>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</si>
  <si>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</si>
  <si>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</si>
  <si>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</si>
  <si>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</si>
  <si>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</si>
  <si>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</si>
  <si>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</si>
  <si>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</si>
  <si>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</si>
  <si>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</si>
  <si>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</si>
  <si>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</si>
  <si>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</si>
  <si>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</si>
  <si>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</si>
  <si>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</si>
  <si>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</si>
  <si>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0701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</si>
  <si>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 Дошкольное образование.                                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</si>
  <si>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</si>
  <si>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Г.В.Карасова</t>
    </r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</si>
  <si>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МКДОУ Асташихинский дет.сад "Светлячок"</t>
    </r>
    <r>
      <rPr>
        <b/>
        <sz val="14"/>
        <rFont val="Arial Cyr"/>
        <family val="0"/>
      </rPr>
      <t xml:space="preserve"> 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</si>
  <si>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</si>
  <si>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</si>
  <si>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</si>
  <si>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</si>
  <si>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</si>
  <si>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111, 242, 244                                              </t>
    </r>
  </si>
  <si>
    <t>по ОКТМО</t>
  </si>
  <si>
    <r>
      <t xml:space="preserve">Целевая статья                   </t>
    </r>
    <r>
      <rPr>
        <u val="single"/>
        <sz val="10"/>
        <rFont val="Arial Cyr"/>
        <family val="0"/>
      </rPr>
      <t xml:space="preserve">Расходы местного бюджета за счет субвенции на исполнение полномочий в сфере общего образования                        </t>
    </r>
  </si>
  <si>
    <r>
      <t xml:space="preserve">                                          </t>
    </r>
    <r>
      <rPr>
        <u val="single"/>
        <sz val="10"/>
        <rFont val="Arial Cyr"/>
        <family val="0"/>
      </rPr>
      <t>в муниципальных дошкольных образовательных организациях</t>
    </r>
  </si>
  <si>
    <t>22622404</t>
  </si>
  <si>
    <t>" 29  "  декабря  2015 год</t>
  </si>
  <si>
    <t>от " 29 "  декабря 2015 г.</t>
  </si>
  <si>
    <t>29.12.2015г.</t>
  </si>
  <si>
    <t>НА  2016  ГОД</t>
  </si>
  <si>
    <t>0110173080</t>
  </si>
  <si>
    <t>111, 119, 242, 244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</si>
</sst>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49" fontId="0" fillId="0" borderId="20" xfId="0" applyNumberFormat="1" applyBorder="1" applyAlignment="1">
      <alignment horizontal="center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12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7"/>
  <sheetViews>
    <sheetView tabSelected="1" zoomScalePageLayoutView="0" workbookViewId="0" topLeftCell="A28">
      <selection activeCell="Q57" sqref="Q57"/>
    </sheetView>
  </sheetViews>
  <sheetFormatPr defaultColWidth="9.00390625" defaultRowHeight="12.75"/>
  <cols>
    <col min="1" max="1" width="60.125" style="0" customWidth="1"/>
    <col min="2" max="2" width="7.00390625" style="0" customWidth="1"/>
    <col min="3" max="3" width="6.87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19"/>
      <c r="H1" s="119"/>
      <c r="I1" s="119"/>
      <c r="J1" s="119"/>
    </row>
    <row r="2" spans="7:10" ht="15.75" customHeight="1">
      <c r="G2" s="119"/>
      <c r="H2" s="119"/>
      <c r="I2" s="119"/>
      <c r="J2" s="119"/>
    </row>
    <row r="3" spans="7:10" ht="12.75">
      <c r="G3" s="119"/>
      <c r="H3" s="119"/>
      <c r="I3" s="119"/>
      <c r="J3" s="119"/>
    </row>
    <row r="4" spans="7:10" ht="12.75">
      <c r="G4" s="119"/>
      <c r="H4" s="119"/>
      <c r="I4" s="119"/>
      <c r="J4" s="119"/>
    </row>
    <row r="5" spans="7:10" ht="12.75">
      <c r="G5" s="119"/>
      <c r="H5" s="119"/>
      <c r="I5" s="119"/>
      <c r="J5" s="119"/>
    </row>
    <row r="6" spans="7:10" ht="12.75" customHeight="1">
      <c r="G6" s="119"/>
      <c r="H6" s="119"/>
      <c r="I6" s="119"/>
      <c r="J6" s="119"/>
    </row>
    <row r="7" ht="12.75">
      <c r="J7" s="20"/>
    </row>
    <row r="8" spans="1:10" ht="12.75">
      <c r="A8" s="21" t="s">
        <v>109</v>
      </c>
      <c r="F8" s="121" t="s">
        <v>115</v>
      </c>
      <c r="G8" s="121"/>
      <c r="H8" s="121"/>
      <c r="I8" s="121"/>
      <c r="J8" s="121"/>
    </row>
    <row r="9" spans="1:10" ht="25.5" customHeight="1">
      <c r="A9" s="22"/>
      <c r="F9" s="120" t="s">
        <v>156</v>
      </c>
      <c r="G9" s="120"/>
      <c r="H9" s="120"/>
      <c r="I9" s="120"/>
      <c r="J9" s="120"/>
    </row>
    <row r="10" spans="1:10" ht="12.75">
      <c r="A10" s="23" t="s">
        <v>110</v>
      </c>
      <c r="F10" s="122" t="s">
        <v>116</v>
      </c>
      <c r="G10" s="122"/>
      <c r="H10" s="122"/>
      <c r="I10" s="122"/>
      <c r="J10" s="122"/>
    </row>
    <row r="11" spans="1:10" ht="26.25" customHeight="1">
      <c r="A11" s="22"/>
      <c r="F11" s="120" t="s">
        <v>157</v>
      </c>
      <c r="G11" s="120"/>
      <c r="H11" s="120"/>
      <c r="I11" s="120"/>
      <c r="J11" s="120"/>
    </row>
    <row r="12" spans="1:10" ht="24">
      <c r="A12" s="23" t="s">
        <v>111</v>
      </c>
      <c r="F12" s="123" t="s">
        <v>111</v>
      </c>
      <c r="G12" s="123"/>
      <c r="H12" s="123"/>
      <c r="I12" s="123"/>
      <c r="J12" s="123"/>
    </row>
    <row r="13" spans="1:9" ht="12.75">
      <c r="A13" t="s">
        <v>112</v>
      </c>
      <c r="F13" t="s">
        <v>112</v>
      </c>
      <c r="I13" s="114" t="s">
        <v>158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166</v>
      </c>
    </row>
    <row r="21" spans="2:8" ht="15" customHeight="1">
      <c r="B21" s="134" t="s">
        <v>117</v>
      </c>
      <c r="C21" s="134"/>
      <c r="D21" s="134"/>
      <c r="E21" s="134"/>
      <c r="G21" s="27"/>
      <c r="H21" s="111"/>
    </row>
    <row r="22" spans="2:9" ht="15" customHeight="1">
      <c r="B22" s="134" t="s">
        <v>169</v>
      </c>
      <c r="C22" s="134"/>
      <c r="D22" s="134"/>
      <c r="E22" s="134"/>
      <c r="H22" s="26"/>
      <c r="I22" s="112" t="s">
        <v>118</v>
      </c>
    </row>
    <row r="23" spans="2:9" ht="15" customHeight="1">
      <c r="B23" s="121" t="s">
        <v>167</v>
      </c>
      <c r="C23" s="121"/>
      <c r="D23" s="121"/>
      <c r="E23" s="121"/>
      <c r="H23" s="26" t="s">
        <v>119</v>
      </c>
      <c r="I23" s="25" t="s">
        <v>168</v>
      </c>
    </row>
    <row r="24" spans="8:9" ht="15" customHeight="1">
      <c r="H24" s="26"/>
      <c r="I24" s="25"/>
    </row>
    <row r="25" spans="1:9" ht="17.25" customHeight="1">
      <c r="A25" t="s">
        <v>155</v>
      </c>
      <c r="B25" s="24"/>
      <c r="C25" s="24"/>
      <c r="D25" s="24"/>
      <c r="E25" s="24"/>
      <c r="H25" s="26"/>
      <c r="I25" s="25"/>
    </row>
    <row r="26" spans="1:9" ht="15" customHeight="1">
      <c r="A26" t="s">
        <v>159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38" t="s">
        <v>160</v>
      </c>
      <c r="B27" s="138"/>
      <c r="C27" s="138"/>
      <c r="D27" s="138"/>
      <c r="E27" s="138"/>
      <c r="F27" s="138"/>
      <c r="H27" s="26"/>
      <c r="I27" s="25"/>
    </row>
    <row r="28" spans="1:9" ht="15" customHeight="1">
      <c r="A28" t="s">
        <v>153</v>
      </c>
      <c r="B28" s="24"/>
      <c r="C28" s="24"/>
      <c r="D28" s="24"/>
      <c r="E28" s="24"/>
      <c r="H28" s="26" t="s">
        <v>162</v>
      </c>
      <c r="I28" s="25" t="s">
        <v>165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151</v>
      </c>
    </row>
    <row r="31" spans="1:9" ht="15" customHeight="1">
      <c r="A31" t="s">
        <v>163</v>
      </c>
      <c r="H31" s="26" t="s">
        <v>123</v>
      </c>
      <c r="I31" s="25" t="s">
        <v>170</v>
      </c>
    </row>
    <row r="32" spans="1:9" ht="15" customHeight="1">
      <c r="A32" s="139" t="s">
        <v>164</v>
      </c>
      <c r="B32" s="139"/>
      <c r="C32" s="139"/>
      <c r="D32" s="139"/>
      <c r="E32" s="139"/>
      <c r="F32" s="139"/>
      <c r="H32" s="26"/>
      <c r="I32" s="115"/>
    </row>
    <row r="33" spans="1:9" ht="15" customHeight="1">
      <c r="A33" t="s">
        <v>161</v>
      </c>
      <c r="H33" s="26" t="s">
        <v>124</v>
      </c>
      <c r="I33" s="131" t="s">
        <v>171</v>
      </c>
    </row>
    <row r="34" spans="8:9" ht="12.75">
      <c r="H34" s="24"/>
      <c r="I34" s="132"/>
    </row>
    <row r="35" ht="12.75">
      <c r="I35" s="133"/>
    </row>
    <row r="43" ht="13.5" thickBot="1"/>
    <row r="44" spans="1:11" ht="39.75" customHeight="1" thickBot="1">
      <c r="A44" s="127" t="s">
        <v>0</v>
      </c>
      <c r="B44" s="129" t="s">
        <v>1</v>
      </c>
      <c r="C44" s="135" t="s">
        <v>2</v>
      </c>
      <c r="D44" s="136"/>
      <c r="E44" s="137"/>
      <c r="F44" s="127" t="s">
        <v>10</v>
      </c>
      <c r="G44" s="124" t="s">
        <v>5</v>
      </c>
      <c r="H44" s="125"/>
      <c r="I44" s="125"/>
      <c r="J44" s="126"/>
      <c r="K44" s="1"/>
    </row>
    <row r="45" spans="1:11" ht="15.75" customHeight="1" thickBot="1">
      <c r="A45" s="128"/>
      <c r="B45" s="130"/>
      <c r="C45" s="28" t="s">
        <v>3</v>
      </c>
      <c r="D45" s="7" t="s">
        <v>126</v>
      </c>
      <c r="E45" s="28" t="s">
        <v>4</v>
      </c>
      <c r="F45" s="128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1280510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983490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>
        <v>983490</v>
      </c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297020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119</v>
      </c>
      <c r="E60" s="16"/>
      <c r="F60" s="79">
        <v>297020</v>
      </c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129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18000</v>
      </c>
      <c r="G62" s="75">
        <f>G63+G66+G69+G74+G75+G87</f>
        <v>0</v>
      </c>
      <c r="H62" s="75">
        <f>H63+H66+H69+H74+H75+H87</f>
        <v>0</v>
      </c>
      <c r="I62" s="75">
        <f>I63+I66+I69+I74+I75+I87</f>
        <v>0</v>
      </c>
      <c r="J62" s="76">
        <f>J63+J66+J69+J74+J75+J87</f>
        <v>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18000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>
        <v>18000</v>
      </c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0</v>
      </c>
      <c r="G69" s="81">
        <f>G70+G71+G72+G73</f>
        <v>0</v>
      </c>
      <c r="H69" s="81">
        <f>H70+H71+H72+H73</f>
        <v>0</v>
      </c>
      <c r="I69" s="81">
        <f>I70+I71+I72+I73</f>
        <v>0</v>
      </c>
      <c r="J69" s="82">
        <f>J70+J71+J72+J73</f>
        <v>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/>
      <c r="G70" s="79"/>
      <c r="H70" s="79"/>
      <c r="I70" s="79"/>
      <c r="J70" s="80"/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/>
      <c r="G72" s="79"/>
      <c r="H72" s="79"/>
      <c r="I72" s="79"/>
      <c r="J72" s="80"/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/>
      <c r="G73" s="79"/>
      <c r="H73" s="79"/>
      <c r="I73" s="79"/>
      <c r="J73" s="80"/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0</v>
      </c>
      <c r="G75" s="109">
        <f>G76+G77+G78+G79+G80+G83</f>
        <v>0</v>
      </c>
      <c r="H75" s="109">
        <f>H76+H77+H78+H79+H80+H83</f>
        <v>0</v>
      </c>
      <c r="I75" s="109">
        <f>I76+I77+I78+I79+I80+I83</f>
        <v>0</v>
      </c>
      <c r="J75" s="110">
        <f>J76+J77+J78+J79+J80+J83</f>
        <v>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/>
      <c r="G76" s="79"/>
      <c r="H76" s="79"/>
      <c r="I76" s="79"/>
      <c r="J76" s="80"/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0</v>
      </c>
      <c r="G101" s="75">
        <f>G102</f>
        <v>0</v>
      </c>
      <c r="H101" s="75">
        <f>H102</f>
        <v>0</v>
      </c>
      <c r="I101" s="75">
        <f>I102</f>
        <v>0</v>
      </c>
      <c r="J101" s="76">
        <f>J102</f>
        <v>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0</v>
      </c>
      <c r="G102" s="81">
        <f>G103+G104+G105+G106</f>
        <v>0</v>
      </c>
      <c r="H102" s="81">
        <f>H103+H104+H105+H106</f>
        <v>0</v>
      </c>
      <c r="I102" s="81">
        <f>I103+I104+I105+I106</f>
        <v>0</v>
      </c>
      <c r="J102" s="82">
        <f>J103+J104+J105+J106</f>
        <v>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/>
      <c r="G105" s="79"/>
      <c r="H105" s="79"/>
      <c r="I105" s="79"/>
      <c r="J105" s="80"/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/>
      <c r="G106" s="95"/>
      <c r="H106" s="95"/>
      <c r="I106" s="95"/>
      <c r="J106" s="96"/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38470</v>
      </c>
      <c r="G107" s="75">
        <f>G108+G116</f>
        <v>0</v>
      </c>
      <c r="H107" s="75">
        <f>H108+H116</f>
        <v>0</v>
      </c>
      <c r="I107" s="75">
        <f>I108+I116</f>
        <v>0</v>
      </c>
      <c r="J107" s="76">
        <f>J108+J116</f>
        <v>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38470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>
        <f>G110+G111</f>
        <v>0</v>
      </c>
      <c r="H109" s="81">
        <f>H110+H111</f>
        <v>0</v>
      </c>
      <c r="I109" s="81">
        <f>I110+I111</f>
        <v>0</v>
      </c>
      <c r="J109" s="82">
        <f>J110+J111</f>
        <v>0</v>
      </c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38470</v>
      </c>
      <c r="G112" s="81">
        <f>G113+G114+G115</f>
        <v>0</v>
      </c>
      <c r="H112" s="81">
        <f>H113+H114+H115</f>
        <v>0</v>
      </c>
      <c r="I112" s="81">
        <f>I113+I114+I115</f>
        <v>0</v>
      </c>
      <c r="J112" s="82">
        <f>J113+J114+J115</f>
        <v>0</v>
      </c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>
        <v>20000</v>
      </c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>
        <v>18470</v>
      </c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0</v>
      </c>
      <c r="G116" s="77">
        <f>G117+G118+G119+G120+G121+G122+G125</f>
        <v>0</v>
      </c>
      <c r="H116" s="77">
        <f>H117+H118+H119+H120+H121+H122+H125</f>
        <v>0</v>
      </c>
      <c r="I116" s="77">
        <f>I117+I118+I119+I120+I121+I122+I125</f>
        <v>0</v>
      </c>
      <c r="J116" s="78">
        <f>J117+J118+J119+J120+J121+J122+J125</f>
        <v>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/>
      <c r="G118" s="79"/>
      <c r="H118" s="79"/>
      <c r="I118" s="79"/>
      <c r="J118" s="80"/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0</v>
      </c>
      <c r="G122" s="81">
        <f>G123+G124</f>
        <v>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/>
      <c r="G124" s="83"/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9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16" t="s">
        <v>107</v>
      </c>
      <c r="B126" s="117"/>
      <c r="C126" s="117"/>
      <c r="D126" s="117"/>
      <c r="E126" s="118"/>
      <c r="F126" s="73">
        <f>F47+F62+F94+F95+F99+F100+F101+F107</f>
        <v>1336980</v>
      </c>
      <c r="G126" s="73">
        <f>G47+G62+G94+G95+G99+G100+G101+G107</f>
        <v>0</v>
      </c>
      <c r="H126" s="73">
        <f>H47+H62+H94+H95+H99+H100+H101+H107</f>
        <v>0</v>
      </c>
      <c r="I126" s="73">
        <f>I47+I62+I94+I95+I99+I100+I101+I107</f>
        <v>0</v>
      </c>
      <c r="J126" s="74">
        <f>J47+J62+J94+J95+J99+J100+J101+J107</f>
        <v>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154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8">
    <mergeCell ref="F11:J11"/>
    <mergeCell ref="I33:I35"/>
    <mergeCell ref="A126:E126"/>
    <mergeCell ref="G1:J6"/>
    <mergeCell ref="F9:J9"/>
    <mergeCell ref="F8:J8"/>
    <mergeCell ref="F10:J10"/>
    <mergeCell ref="F12:J12"/>
    <mergeCell ref="G44:J44"/>
    <mergeCell ref="A44:A45"/>
    <mergeCell ref="B44:B45"/>
    <mergeCell ref="F44:F45"/>
    <mergeCell ref="B21:E21"/>
    <mergeCell ref="B22:E22"/>
    <mergeCell ref="B23:E23"/>
    <mergeCell ref="C44:E44"/>
    <mergeCell ref="A27:F27"/>
    <mergeCell ref="A32:F32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2014-11-19T06:29:06Z</cp:lastPrinted>
  <dcterms:created xsi:type="dcterms:W3CDTF">2011-05-05T10:40:05Z</dcterms:created>
  <dcterms:modified xsi:type="dcterms:W3CDTF">2016-12-09T07:03:57Z</dcterms:modified>
  <cp:category/>
  <cp:version/>
  <cp:contentType/>
  <cp:contentStatus/>
</cp:coreProperties>
</file>