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966" activeTab="0"/>
  </bookViews>
  <sheets>
    <sheet name="Кап.д.с. (питание бюджет)" sheetId="1" r:id="rId1"/>
  </sheets>
  <definedNames>
    <definedName name="_xlnm.Print_Titles" localSheetId="0">'Кап.д.с. (питание бюджет)'!$44:$46</definedName>
  </definedNames>
  <calcPr fullCalcOnLoad="1" refMode="R1C1"/>
</workbook>
</file>

<file path=xl/sharedStrings.xml><?xml version="1.0" encoding="utf-8"?>
<sst xmlns="http://schemas.openxmlformats.org/spreadsheetml/2006/main" count="268" uniqueCount="171">
  <si>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</si>
  <si>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</si>
  <si>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</si>
  <si>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</si>
  <si>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</si>
  <si>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</si>
  <si>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</si>
  <si>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</si>
  <si>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</si>
  <si>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</si>
  <si>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</si>
  <si>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</si>
  <si>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</si>
  <si>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</si>
  <si>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</si>
  <si>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</si>
  <si>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</si>
  <si>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</si>
  <si>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</si>
  <si>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</si>
  <si>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</si>
  <si>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</si>
  <si>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</si>
  <si>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</si>
  <si>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</si>
  <si>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</si>
  <si>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</si>
  <si>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</si>
  <si>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</si>
  <si>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</si>
  <si>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</si>
  <si>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</si>
  <si>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</si>
  <si>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</si>
  <si>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</si>
  <si>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</si>
  <si>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</si>
  <si>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</si>
  <si>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</si>
  <si>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</si>
  <si>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</si>
  <si>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</si>
  <si>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</si>
  <si>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</si>
  <si>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</si>
  <si>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</si>
  <si>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</si>
  <si>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</si>
  <si>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</si>
  <si>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</si>
  <si>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</si>
  <si>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</si>
  <si>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</si>
  <si>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</si>
  <si>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</si>
  <si>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</si>
  <si>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</si>
  <si>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</si>
  <si>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</si>
  <si>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</si>
  <si>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</si>
  <si>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</si>
  <si>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</si>
  <si>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</si>
  <si>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</si>
  <si>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</si>
  <si>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</si>
  <si>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</si>
  <si>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</si>
  <si>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</si>
  <si>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</si>
  <si>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</si>
  <si>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</si>
  <si>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</si>
  <si>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</si>
  <si>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</si>
  <si>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</si>
  <si>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</si>
  <si>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</si>
  <si>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</si>
  <si>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</si>
  <si>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</si>
  <si>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</si>
  <si>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</si>
  <si>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</si>
  <si>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</si>
  <si>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</si>
  <si>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</si>
  <si>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</si>
  <si>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</si>
  <si>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</si>
  <si>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</si>
  <si>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</si>
  <si>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</si>
  <si>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</si>
  <si>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</si>
  <si>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</si>
  <si>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</si>
  <si>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</si>
  <si>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</si>
  <si>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</si>
  <si>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</si>
  <si>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</si>
  <si>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</si>
  <si>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</si>
  <si>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</si>
  <si>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</si>
  <si>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</si>
  <si>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</si>
  <si>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</si>
  <si>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</si>
  <si>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</si>
  <si>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</si>
  <si>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</si>
  <si>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</si>
  <si>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</si>
  <si>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</si>
  <si>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</si>
  <si>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</si>
  <si>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</si>
  <si>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</si>
  <si>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ОКЕИ</t>
  </si>
  <si>
    <t>по ФКР</t>
  </si>
  <si>
    <t>по КЦСР</t>
  </si>
  <si>
    <t>по КВР</t>
  </si>
  <si>
    <t>383</t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</si>
  <si>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</si>
  <si>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</si>
  <si>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</si>
  <si>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</si>
  <si>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</si>
  <si>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</si>
  <si>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</si>
  <si>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</si>
  <si>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</si>
  <si>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</si>
  <si>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</si>
  <si>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</si>
  <si>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</si>
  <si>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</si>
  <si>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</si>
  <si>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</si>
  <si>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</si>
  <si>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</si>
  <si>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</si>
  <si>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</si>
  <si>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074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</si>
  <si>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</t>
    </r>
    <r>
      <rPr>
        <u val="single"/>
        <sz val="12"/>
        <rFont val="Arial Cyr"/>
        <family val="0"/>
      </rPr>
      <t>рублей</t>
    </r>
    <r>
      <rPr>
        <u val="single"/>
        <sz val="10"/>
        <rFont val="Arial Cyr"/>
        <family val="0"/>
      </rPr>
      <t xml:space="preserve">                                                           </t>
    </r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</si>
  <si>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</si>
  <si>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</si>
  <si>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</si>
  <si>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t>0701</t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</si>
  <si>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 xml:space="preserve">   Дошкольное образование.                                  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</si>
  <si>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 xml:space="preserve">   бюджет Воскресенского муниципального района</t>
    </r>
  </si>
  <si>
    <r>
      <t xml:space="preserve">Руководитель учреждения   ___________________                    </t>
    </r>
    <r>
      <rPr>
        <u val="single"/>
        <sz val="10"/>
        <rFont val="Arial Cyr"/>
        <family val="0"/>
      </rPr>
      <t xml:space="preserve"> М.В.Щепочкина</t>
    </r>
  </si>
  <si>
    <r>
      <t xml:space="preserve">Получатель бюджетных средств     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МКДОУ Капустихинский дет.сад "Родничок"</t>
    </r>
  </si>
  <si>
    <t>244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</si>
  <si>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</si>
  <si>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</si>
  <si>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</si>
  <si>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</si>
  <si>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</si>
  <si>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t>по ОКТМО</t>
  </si>
  <si>
    <r>
      <t xml:space="preserve">Вид расходов                      </t>
    </r>
    <r>
      <rPr>
        <u val="single"/>
        <sz val="10"/>
        <rFont val="Arial Cyr"/>
        <family val="0"/>
      </rPr>
      <t xml:space="preserve">Прочая закупка товаров, работ и услуг для обеспечения государственных (муниципальных) нужд.                                                     </t>
    </r>
  </si>
  <si>
    <t>22622440</t>
  </si>
  <si>
    <t>"  29  "   декабря  2015 год</t>
  </si>
  <si>
    <t>от " 29 "  декабря 2015 г.</t>
  </si>
  <si>
    <t>НА  2016  ГОД</t>
  </si>
  <si>
    <t>29.12. 2015г.</t>
  </si>
  <si>
    <t>0110120590</t>
  </si>
  <si>
    <r>
      <t xml:space="preserve">Целевая статья                      </t>
    </r>
    <r>
      <rPr>
        <u val="single"/>
        <sz val="10"/>
        <rFont val="Arial Cyr"/>
        <family val="0"/>
      </rPr>
      <t>Расходы на беспечение деятельности муниципальных дошкольных образовательных учреждений.</t>
    </r>
    <r>
      <rPr>
        <sz val="9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</si>
</sst>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E+00"/>
    <numFmt numFmtId="175" formatCode="0.000E+00"/>
    <numFmt numFmtId="176" formatCode="0.0E+00"/>
    <numFmt numFmtId="177" formatCode="0E+00"/>
  </numFmts>
  <fonts count="5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left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49" fontId="1" fillId="32" borderId="16" xfId="0" applyNumberFormat="1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49" fontId="1" fillId="32" borderId="2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vertical="top" wrapText="1"/>
    </xf>
    <xf numFmtId="1" fontId="12" fillId="4" borderId="29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4" fillId="4" borderId="27" xfId="0" applyNumberFormat="1" applyFont="1" applyFill="1" applyBorder="1" applyAlignment="1">
      <alignment vertical="top" wrapText="1"/>
    </xf>
    <xf numFmtId="1" fontId="14" fillId="4" borderId="31" xfId="0" applyNumberFormat="1" applyFont="1" applyFill="1" applyBorder="1" applyAlignment="1">
      <alignment vertical="top" wrapText="1"/>
    </xf>
    <xf numFmtId="1" fontId="14" fillId="32" borderId="16" xfId="0" applyNumberFormat="1" applyFont="1" applyFill="1" applyBorder="1" applyAlignment="1">
      <alignment vertical="top" wrapText="1"/>
    </xf>
    <xf numFmtId="1" fontId="14" fillId="32" borderId="32" xfId="0" applyNumberFormat="1" applyFont="1" applyFill="1" applyBorder="1" applyAlignment="1">
      <alignment vertical="top" wrapText="1"/>
    </xf>
    <xf numFmtId="1" fontId="15" fillId="0" borderId="16" xfId="0" applyNumberFormat="1" applyFont="1" applyBorder="1" applyAlignment="1">
      <alignment vertical="top" wrapText="1"/>
    </xf>
    <xf numFmtId="1" fontId="15" fillId="0" borderId="32" xfId="0" applyNumberFormat="1" applyFont="1" applyBorder="1" applyAlignment="1">
      <alignment vertical="top" wrapText="1"/>
    </xf>
    <xf numFmtId="1" fontId="15" fillId="32" borderId="16" xfId="0" applyNumberFormat="1" applyFont="1" applyFill="1" applyBorder="1" applyAlignment="1">
      <alignment vertical="top" wrapText="1"/>
    </xf>
    <xf numFmtId="1" fontId="15" fillId="32" borderId="32" xfId="0" applyNumberFormat="1" applyFont="1" applyFill="1" applyBorder="1" applyAlignment="1">
      <alignment vertical="top" wrapText="1"/>
    </xf>
    <xf numFmtId="1" fontId="15" fillId="0" borderId="20" xfId="0" applyNumberFormat="1" applyFont="1" applyBorder="1" applyAlignment="1">
      <alignment vertical="top" wrapText="1"/>
    </xf>
    <xf numFmtId="1" fontId="15" fillId="0" borderId="33" xfId="0" applyNumberFormat="1" applyFont="1" applyBorder="1" applyAlignment="1">
      <alignment vertical="top" wrapText="1"/>
    </xf>
    <xf numFmtId="1" fontId="15" fillId="0" borderId="17" xfId="0" applyNumberFormat="1" applyFont="1" applyBorder="1" applyAlignment="1">
      <alignment vertical="top" wrapText="1"/>
    </xf>
    <xf numFmtId="1" fontId="15" fillId="0" borderId="34" xfId="0" applyNumberFormat="1" applyFont="1" applyBorder="1" applyAlignment="1">
      <alignment vertical="top" wrapText="1"/>
    </xf>
    <xf numFmtId="1" fontId="14" fillId="4" borderId="20" xfId="0" applyNumberFormat="1" applyFont="1" applyFill="1" applyBorder="1" applyAlignment="1">
      <alignment vertical="top" wrapText="1"/>
    </xf>
    <xf numFmtId="1" fontId="14" fillId="4" borderId="33" xfId="0" applyNumberFormat="1" applyFont="1" applyFill="1" applyBorder="1" applyAlignment="1">
      <alignment vertical="top" wrapText="1"/>
    </xf>
    <xf numFmtId="1" fontId="15" fillId="32" borderId="20" xfId="0" applyNumberFormat="1" applyFont="1" applyFill="1" applyBorder="1" applyAlignment="1">
      <alignment vertical="top" wrapText="1"/>
    </xf>
    <xf numFmtId="1" fontId="15" fillId="32" borderId="33" xfId="0" applyNumberFormat="1" applyFont="1" applyFill="1" applyBorder="1" applyAlignment="1">
      <alignment vertical="top" wrapText="1"/>
    </xf>
    <xf numFmtId="1" fontId="15" fillId="0" borderId="17" xfId="0" applyNumberFormat="1" applyFont="1" applyBorder="1" applyAlignment="1">
      <alignment/>
    </xf>
    <xf numFmtId="1" fontId="15" fillId="0" borderId="34" xfId="0" applyNumberFormat="1" applyFont="1" applyBorder="1" applyAlignment="1">
      <alignment/>
    </xf>
    <xf numFmtId="1" fontId="14" fillId="4" borderId="28" xfId="0" applyNumberFormat="1" applyFont="1" applyFill="1" applyBorder="1" applyAlignment="1">
      <alignment vertical="top" wrapText="1"/>
    </xf>
    <xf numFmtId="1" fontId="14" fillId="4" borderId="35" xfId="0" applyNumberFormat="1" applyFont="1" applyFill="1" applyBorder="1" applyAlignment="1">
      <alignment vertical="top" wrapText="1"/>
    </xf>
    <xf numFmtId="1" fontId="15" fillId="0" borderId="24" xfId="0" applyNumberFormat="1" applyFont="1" applyBorder="1" applyAlignment="1">
      <alignment vertical="top" wrapText="1"/>
    </xf>
    <xf numFmtId="1" fontId="15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32" borderId="22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1" fontId="14" fillId="32" borderId="20" xfId="0" applyNumberFormat="1" applyFont="1" applyFill="1" applyBorder="1" applyAlignment="1">
      <alignment vertical="top" wrapText="1"/>
    </xf>
    <xf numFmtId="1" fontId="14" fillId="32" borderId="33" xfId="0" applyNumberFormat="1" applyFont="1" applyFill="1" applyBorder="1" applyAlignment="1">
      <alignment vertical="top" wrapText="1"/>
    </xf>
    <xf numFmtId="0" fontId="4" fillId="32" borderId="26" xfId="0" applyFont="1" applyFill="1" applyBorder="1" applyAlignment="1">
      <alignment vertical="top" wrapText="1"/>
    </xf>
    <xf numFmtId="0" fontId="1" fillId="32" borderId="27" xfId="0" applyFont="1" applyFill="1" applyBorder="1" applyAlignment="1">
      <alignment horizontal="left" vertical="top" wrapText="1"/>
    </xf>
    <xf numFmtId="49" fontId="4" fillId="32" borderId="27" xfId="0" applyNumberFormat="1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49" fontId="1" fillId="32" borderId="27" xfId="0" applyNumberFormat="1" applyFont="1" applyFill="1" applyBorder="1" applyAlignment="1">
      <alignment horizontal="center" vertical="top" wrapText="1"/>
    </xf>
    <xf numFmtId="1" fontId="14" fillId="32" borderId="27" xfId="0" applyNumberFormat="1" applyFont="1" applyFill="1" applyBorder="1" applyAlignment="1">
      <alignment vertical="top" wrapText="1"/>
    </xf>
    <xf numFmtId="1" fontId="14" fillId="32" borderId="3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18" xfId="0" applyFont="1" applyBorder="1" applyAlignment="1">
      <alignment horizontal="center" wrapText="1"/>
    </xf>
    <xf numFmtId="0" fontId="12" fillId="4" borderId="37" xfId="0" applyFont="1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left" vertical="top" wrapText="1"/>
    </xf>
    <xf numFmtId="0" fontId="12" fillId="4" borderId="4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67"/>
  <sheetViews>
    <sheetView tabSelected="1" zoomScalePageLayoutView="0" workbookViewId="0" topLeftCell="A110">
      <selection activeCell="A138" sqref="A138"/>
    </sheetView>
  </sheetViews>
  <sheetFormatPr defaultColWidth="9.00390625" defaultRowHeight="12.75"/>
  <cols>
    <col min="1" max="1" width="60.125" style="0" customWidth="1"/>
    <col min="2" max="2" width="6.25390625" style="0" customWidth="1"/>
    <col min="3" max="3" width="7.125" style="0" customWidth="1"/>
    <col min="4" max="4" width="8.25390625" style="0" customWidth="1"/>
    <col min="5" max="5" width="7.875" style="0" customWidth="1"/>
    <col min="6" max="6" width="13.375" style="0" customWidth="1"/>
    <col min="7" max="7" width="12.625" style="0" customWidth="1"/>
    <col min="8" max="8" width="12.125" style="0" customWidth="1"/>
    <col min="9" max="9" width="13.625" style="0" customWidth="1"/>
    <col min="10" max="10" width="12.625" style="0" customWidth="1"/>
    <col min="11" max="11" width="4.875" style="0" customWidth="1"/>
    <col min="12" max="12" width="11.375" style="0" customWidth="1"/>
  </cols>
  <sheetData>
    <row r="1" spans="7:10" ht="12.75">
      <c r="G1" s="130"/>
      <c r="H1" s="130"/>
      <c r="I1" s="130"/>
      <c r="J1" s="130"/>
    </row>
    <row r="2" spans="7:10" ht="15.75" customHeight="1">
      <c r="G2" s="130"/>
      <c r="H2" s="130"/>
      <c r="I2" s="130"/>
      <c r="J2" s="130"/>
    </row>
    <row r="3" spans="7:10" ht="12.75">
      <c r="G3" s="130"/>
      <c r="H3" s="130"/>
      <c r="I3" s="130"/>
      <c r="J3" s="130"/>
    </row>
    <row r="4" spans="7:10" ht="12.75">
      <c r="G4" s="130"/>
      <c r="H4" s="130"/>
      <c r="I4" s="130"/>
      <c r="J4" s="130"/>
    </row>
    <row r="5" spans="7:10" ht="12.75">
      <c r="G5" s="130"/>
      <c r="H5" s="130"/>
      <c r="I5" s="130"/>
      <c r="J5" s="130"/>
    </row>
    <row r="6" spans="7:10" ht="12.75" customHeight="1">
      <c r="G6" s="130"/>
      <c r="H6" s="130"/>
      <c r="I6" s="130"/>
      <c r="J6" s="130"/>
    </row>
    <row r="7" ht="12.75">
      <c r="J7" s="20"/>
    </row>
    <row r="8" spans="1:10" ht="12.75">
      <c r="A8" s="21" t="s">
        <v>109</v>
      </c>
      <c r="F8" s="124" t="s">
        <v>115</v>
      </c>
      <c r="G8" s="124"/>
      <c r="H8" s="124"/>
      <c r="I8" s="124"/>
      <c r="J8" s="124"/>
    </row>
    <row r="9" spans="1:10" ht="26.25" customHeight="1">
      <c r="A9" s="22"/>
      <c r="F9" s="126" t="s">
        <v>157</v>
      </c>
      <c r="G9" s="126"/>
      <c r="H9" s="126"/>
      <c r="I9" s="126"/>
      <c r="J9" s="126"/>
    </row>
    <row r="10" spans="1:10" ht="12.75">
      <c r="A10" s="23" t="s">
        <v>110</v>
      </c>
      <c r="F10" s="131" t="s">
        <v>116</v>
      </c>
      <c r="G10" s="131"/>
      <c r="H10" s="131"/>
      <c r="I10" s="131"/>
      <c r="J10" s="131"/>
    </row>
    <row r="11" spans="1:10" ht="24.75" customHeight="1">
      <c r="A11" s="22"/>
      <c r="F11" s="126" t="s">
        <v>158</v>
      </c>
      <c r="G11" s="126"/>
      <c r="H11" s="126"/>
      <c r="I11" s="126"/>
      <c r="J11" s="126"/>
    </row>
    <row r="12" spans="1:10" ht="24">
      <c r="A12" s="23" t="s">
        <v>111</v>
      </c>
      <c r="F12" s="132" t="s">
        <v>111</v>
      </c>
      <c r="G12" s="132"/>
      <c r="H12" s="132"/>
      <c r="I12" s="132"/>
      <c r="J12" s="132"/>
    </row>
    <row r="13" spans="1:9" ht="12.75">
      <c r="A13" t="s">
        <v>112</v>
      </c>
      <c r="F13" t="s">
        <v>112</v>
      </c>
      <c r="I13" s="114" t="s">
        <v>159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165</v>
      </c>
    </row>
    <row r="21" spans="2:8" ht="15" customHeight="1">
      <c r="B21" s="123" t="s">
        <v>117</v>
      </c>
      <c r="C21" s="123"/>
      <c r="D21" s="123"/>
      <c r="E21" s="123"/>
      <c r="G21" s="27"/>
      <c r="H21" s="111"/>
    </row>
    <row r="22" spans="2:9" ht="15" customHeight="1">
      <c r="B22" s="123" t="s">
        <v>167</v>
      </c>
      <c r="C22" s="123"/>
      <c r="D22" s="123"/>
      <c r="E22" s="123"/>
      <c r="H22" s="26"/>
      <c r="I22" s="112" t="s">
        <v>118</v>
      </c>
    </row>
    <row r="23" spans="2:9" ht="15" customHeight="1">
      <c r="B23" s="124" t="s">
        <v>166</v>
      </c>
      <c r="C23" s="124"/>
      <c r="D23" s="124"/>
      <c r="E23" s="124"/>
      <c r="H23" s="26" t="s">
        <v>119</v>
      </c>
      <c r="I23" s="25" t="s">
        <v>168</v>
      </c>
    </row>
    <row r="24" spans="8:9" ht="15" customHeight="1">
      <c r="H24" s="26"/>
      <c r="I24" s="25"/>
    </row>
    <row r="25" spans="1:9" ht="17.25" customHeight="1">
      <c r="A25" t="s">
        <v>155</v>
      </c>
      <c r="B25" s="24"/>
      <c r="C25" s="24"/>
      <c r="D25" s="24"/>
      <c r="E25" s="24"/>
      <c r="H25" s="26"/>
      <c r="I25" s="25"/>
    </row>
    <row r="26" spans="1:9" ht="15" customHeight="1">
      <c r="A26" t="s">
        <v>160</v>
      </c>
      <c r="B26" s="24"/>
      <c r="C26" s="24"/>
      <c r="D26" s="24"/>
      <c r="E26" s="24"/>
      <c r="H26" s="26" t="s">
        <v>120</v>
      </c>
      <c r="I26" s="25" t="s">
        <v>146</v>
      </c>
    </row>
    <row r="27" spans="1:9" ht="15" customHeight="1">
      <c r="A27" s="125" t="s">
        <v>161</v>
      </c>
      <c r="B27" s="125"/>
      <c r="C27" s="125"/>
      <c r="D27" s="125"/>
      <c r="E27" s="125"/>
      <c r="F27" s="125"/>
      <c r="H27" s="26"/>
      <c r="I27" s="25"/>
    </row>
    <row r="28" spans="1:9" ht="15" customHeight="1">
      <c r="A28" t="s">
        <v>153</v>
      </c>
      <c r="B28" s="24"/>
      <c r="C28" s="24"/>
      <c r="D28" s="24"/>
      <c r="E28" s="24"/>
      <c r="H28" s="26" t="s">
        <v>162</v>
      </c>
      <c r="I28" s="25" t="s">
        <v>164</v>
      </c>
    </row>
    <row r="29" spans="1:9" ht="15" customHeight="1">
      <c r="A29" t="s">
        <v>147</v>
      </c>
      <c r="B29" s="24"/>
      <c r="C29" s="24"/>
      <c r="D29" s="24"/>
      <c r="E29" s="24"/>
      <c r="H29" s="26" t="s">
        <v>121</v>
      </c>
      <c r="I29" s="25" t="s">
        <v>125</v>
      </c>
    </row>
    <row r="30" spans="1:9" ht="15" customHeight="1">
      <c r="A30" t="s">
        <v>152</v>
      </c>
      <c r="H30" s="26" t="s">
        <v>122</v>
      </c>
      <c r="I30" s="25" t="s">
        <v>151</v>
      </c>
    </row>
    <row r="31" spans="1:9" ht="15" customHeight="1">
      <c r="A31" t="s">
        <v>170</v>
      </c>
      <c r="H31" s="26" t="s">
        <v>123</v>
      </c>
      <c r="I31" s="25" t="s">
        <v>169</v>
      </c>
    </row>
    <row r="32" spans="1:9" ht="15" customHeight="1">
      <c r="A32" t="s">
        <v>163</v>
      </c>
      <c r="H32" s="26" t="s">
        <v>124</v>
      </c>
      <c r="I32" s="118" t="s">
        <v>156</v>
      </c>
    </row>
    <row r="33" spans="8:9" ht="12.75">
      <c r="H33" s="24"/>
      <c r="I33" s="119"/>
    </row>
    <row r="34" ht="12.75">
      <c r="I34" s="120"/>
    </row>
    <row r="43" ht="13.5" thickBot="1"/>
    <row r="44" spans="1:11" ht="39.75" customHeight="1" thickBot="1">
      <c r="A44" s="121" t="s">
        <v>0</v>
      </c>
      <c r="B44" s="136" t="s">
        <v>1</v>
      </c>
      <c r="C44" s="115" t="s">
        <v>2</v>
      </c>
      <c r="D44" s="116"/>
      <c r="E44" s="117"/>
      <c r="F44" s="121" t="s">
        <v>10</v>
      </c>
      <c r="G44" s="133" t="s">
        <v>5</v>
      </c>
      <c r="H44" s="134"/>
      <c r="I44" s="134"/>
      <c r="J44" s="135"/>
      <c r="K44" s="1"/>
    </row>
    <row r="45" spans="1:11" ht="15.75" customHeight="1" thickBot="1">
      <c r="A45" s="122"/>
      <c r="B45" s="137"/>
      <c r="C45" s="28" t="s">
        <v>3</v>
      </c>
      <c r="D45" s="7" t="s">
        <v>126</v>
      </c>
      <c r="E45" s="28" t="s">
        <v>4</v>
      </c>
      <c r="F45" s="122"/>
      <c r="G45" s="10" t="s">
        <v>6</v>
      </c>
      <c r="H45" s="7" t="s">
        <v>7</v>
      </c>
      <c r="I45" s="7" t="s">
        <v>8</v>
      </c>
      <c r="J45" s="11" t="s">
        <v>9</v>
      </c>
      <c r="K45" s="1"/>
    </row>
    <row r="46" spans="1:11" ht="13.5" thickBot="1">
      <c r="A46" s="8">
        <v>1</v>
      </c>
      <c r="B46" s="7">
        <v>2</v>
      </c>
      <c r="C46" s="9">
        <v>4</v>
      </c>
      <c r="D46" s="7">
        <v>3</v>
      </c>
      <c r="E46" s="7">
        <v>5</v>
      </c>
      <c r="F46" s="9">
        <v>6</v>
      </c>
      <c r="G46" s="7">
        <v>7</v>
      </c>
      <c r="H46" s="9">
        <v>8</v>
      </c>
      <c r="I46" s="7">
        <v>9</v>
      </c>
      <c r="J46" s="7">
        <v>10</v>
      </c>
      <c r="K46" s="1"/>
    </row>
    <row r="47" spans="1:12" ht="17.25" customHeight="1">
      <c r="A47" s="52" t="s">
        <v>11</v>
      </c>
      <c r="B47" s="63">
        <v>1</v>
      </c>
      <c r="C47" s="54">
        <v>210</v>
      </c>
      <c r="D47" s="71"/>
      <c r="E47" s="56"/>
      <c r="F47" s="75">
        <f>F48+F51+F59</f>
        <v>0</v>
      </c>
      <c r="G47" s="75">
        <f>G48+G51+G59</f>
        <v>0</v>
      </c>
      <c r="H47" s="75">
        <f>H48+H51+H59</f>
        <v>0</v>
      </c>
      <c r="I47" s="75">
        <f>I48+I51+I59</f>
        <v>0</v>
      </c>
      <c r="J47" s="76">
        <f>J48+J51+J59</f>
        <v>0</v>
      </c>
      <c r="K47" s="1"/>
      <c r="L47" s="113"/>
    </row>
    <row r="48" spans="1:12" ht="14.25" customHeight="1">
      <c r="A48" s="42" t="s">
        <v>12</v>
      </c>
      <c r="B48" s="43">
        <f aca="true" t="shared" si="0" ref="B48:B79">B47+1</f>
        <v>2</v>
      </c>
      <c r="C48" s="44">
        <v>211</v>
      </c>
      <c r="D48" s="45"/>
      <c r="E48" s="46"/>
      <c r="F48" s="77">
        <f>F49+F50</f>
        <v>0</v>
      </c>
      <c r="G48" s="77">
        <f>G49+G50</f>
        <v>0</v>
      </c>
      <c r="H48" s="77">
        <f>H49+H50</f>
        <v>0</v>
      </c>
      <c r="I48" s="77">
        <f>I49+I50</f>
        <v>0</v>
      </c>
      <c r="J48" s="78">
        <f>J49+J50</f>
        <v>0</v>
      </c>
      <c r="K48" s="1"/>
      <c r="L48" s="113"/>
    </row>
    <row r="49" spans="1:12" s="31" customFormat="1" ht="15" customHeight="1">
      <c r="A49" s="32" t="s">
        <v>129</v>
      </c>
      <c r="B49" s="18">
        <f t="shared" si="0"/>
        <v>3</v>
      </c>
      <c r="C49" s="16" t="s">
        <v>127</v>
      </c>
      <c r="D49" s="29">
        <v>111</v>
      </c>
      <c r="E49" s="16"/>
      <c r="F49" s="79"/>
      <c r="G49" s="79"/>
      <c r="H49" s="79"/>
      <c r="I49" s="79"/>
      <c r="J49" s="80"/>
      <c r="K49" s="30"/>
      <c r="L49" s="113"/>
    </row>
    <row r="50" spans="1:12" s="31" customFormat="1" ht="14.25" customHeight="1">
      <c r="A50" s="4" t="s">
        <v>130</v>
      </c>
      <c r="B50" s="18">
        <f t="shared" si="0"/>
        <v>4</v>
      </c>
      <c r="C50" s="16" t="s">
        <v>127</v>
      </c>
      <c r="D50" s="29">
        <v>121</v>
      </c>
      <c r="E50" s="16"/>
      <c r="F50" s="79"/>
      <c r="G50" s="79"/>
      <c r="H50" s="79"/>
      <c r="I50" s="79"/>
      <c r="J50" s="80"/>
      <c r="K50" s="30"/>
      <c r="L50" s="113"/>
    </row>
    <row r="51" spans="1:12" ht="15" customHeight="1">
      <c r="A51" s="42" t="s">
        <v>13</v>
      </c>
      <c r="B51" s="43">
        <f t="shared" si="0"/>
        <v>5</v>
      </c>
      <c r="C51" s="44">
        <v>212</v>
      </c>
      <c r="D51" s="45"/>
      <c r="E51" s="46"/>
      <c r="F51" s="77">
        <f>F52+F55+F56</f>
        <v>0</v>
      </c>
      <c r="G51" s="77">
        <f>G52+G55+G56</f>
        <v>0</v>
      </c>
      <c r="H51" s="77">
        <f>H52+H55+H56</f>
        <v>0</v>
      </c>
      <c r="I51" s="77">
        <f>I52+I55+I56</f>
        <v>0</v>
      </c>
      <c r="J51" s="78">
        <f>J52+J55+J56</f>
        <v>0</v>
      </c>
      <c r="K51" s="1"/>
      <c r="L51" s="113"/>
    </row>
    <row r="52" spans="1:12" ht="16.5" customHeight="1">
      <c r="A52" s="51" t="s">
        <v>128</v>
      </c>
      <c r="B52" s="43">
        <f t="shared" si="0"/>
        <v>6</v>
      </c>
      <c r="C52" s="46">
        <v>212</v>
      </c>
      <c r="D52" s="45"/>
      <c r="E52" s="46" t="s">
        <v>14</v>
      </c>
      <c r="F52" s="81">
        <f>F53+F54</f>
        <v>0</v>
      </c>
      <c r="G52" s="81">
        <f>G53+G54</f>
        <v>0</v>
      </c>
      <c r="H52" s="81">
        <f>H53+H54</f>
        <v>0</v>
      </c>
      <c r="I52" s="81">
        <f>I53+I54</f>
        <v>0</v>
      </c>
      <c r="J52" s="82">
        <f>J53+J54</f>
        <v>0</v>
      </c>
      <c r="K52" s="1"/>
      <c r="L52" s="113"/>
    </row>
    <row r="53" spans="1:12" ht="15" customHeight="1">
      <c r="A53" s="4" t="s">
        <v>131</v>
      </c>
      <c r="B53" s="18">
        <f t="shared" si="0"/>
        <v>7</v>
      </c>
      <c r="C53" s="16" t="s">
        <v>16</v>
      </c>
      <c r="D53" s="29">
        <v>112</v>
      </c>
      <c r="E53" s="16" t="s">
        <v>14</v>
      </c>
      <c r="F53" s="79"/>
      <c r="G53" s="79"/>
      <c r="H53" s="79"/>
      <c r="I53" s="79"/>
      <c r="J53" s="80"/>
      <c r="K53" s="1"/>
      <c r="L53" s="113"/>
    </row>
    <row r="54" spans="1:12" ht="15" customHeight="1">
      <c r="A54" s="4" t="s">
        <v>132</v>
      </c>
      <c r="B54" s="18">
        <f t="shared" si="0"/>
        <v>8</v>
      </c>
      <c r="C54" s="16" t="s">
        <v>16</v>
      </c>
      <c r="D54" s="29">
        <v>122</v>
      </c>
      <c r="E54" s="16" t="s">
        <v>14</v>
      </c>
      <c r="F54" s="79"/>
      <c r="G54" s="79"/>
      <c r="H54" s="79"/>
      <c r="I54" s="79"/>
      <c r="J54" s="80"/>
      <c r="K54" s="1"/>
      <c r="L54" s="113"/>
    </row>
    <row r="55" spans="1:12" ht="15" customHeight="1">
      <c r="A55" s="4" t="s">
        <v>15</v>
      </c>
      <c r="B55" s="18">
        <f t="shared" si="0"/>
        <v>9</v>
      </c>
      <c r="C55" s="16" t="s">
        <v>16</v>
      </c>
      <c r="D55" s="29">
        <v>112</v>
      </c>
      <c r="E55" s="16" t="s">
        <v>17</v>
      </c>
      <c r="F55" s="79"/>
      <c r="G55" s="79"/>
      <c r="H55" s="79"/>
      <c r="I55" s="79"/>
      <c r="J55" s="80"/>
      <c r="K55" s="1"/>
      <c r="L55" s="113"/>
    </row>
    <row r="56" spans="1:12" ht="15" customHeight="1">
      <c r="A56" s="51" t="s">
        <v>18</v>
      </c>
      <c r="B56" s="43">
        <f t="shared" si="0"/>
        <v>10</v>
      </c>
      <c r="C56" s="46" t="s">
        <v>16</v>
      </c>
      <c r="D56" s="45"/>
      <c r="E56" s="46" t="s">
        <v>19</v>
      </c>
      <c r="F56" s="81">
        <f>F57+F58</f>
        <v>0</v>
      </c>
      <c r="G56" s="81">
        <f>G57+G58</f>
        <v>0</v>
      </c>
      <c r="H56" s="81">
        <f>H57+H58</f>
        <v>0</v>
      </c>
      <c r="I56" s="81">
        <f>I57+I58</f>
        <v>0</v>
      </c>
      <c r="J56" s="82">
        <f>J57+J58</f>
        <v>0</v>
      </c>
      <c r="K56" s="1"/>
      <c r="L56" s="113"/>
    </row>
    <row r="57" spans="1:12" ht="15" customHeight="1">
      <c r="A57" s="4" t="s">
        <v>133</v>
      </c>
      <c r="B57" s="18">
        <f t="shared" si="0"/>
        <v>11</v>
      </c>
      <c r="C57" s="33" t="s">
        <v>16</v>
      </c>
      <c r="D57" s="34">
        <v>112</v>
      </c>
      <c r="E57" s="33" t="s">
        <v>19</v>
      </c>
      <c r="F57" s="83"/>
      <c r="G57" s="83"/>
      <c r="H57" s="83"/>
      <c r="I57" s="83"/>
      <c r="J57" s="84"/>
      <c r="K57" s="1"/>
      <c r="L57" s="113"/>
    </row>
    <row r="58" spans="1:12" ht="14.25" customHeight="1">
      <c r="A58" s="4" t="s">
        <v>132</v>
      </c>
      <c r="B58" s="18">
        <f t="shared" si="0"/>
        <v>12</v>
      </c>
      <c r="C58" s="33" t="s">
        <v>16</v>
      </c>
      <c r="D58" s="34">
        <v>122</v>
      </c>
      <c r="E58" s="33" t="s">
        <v>19</v>
      </c>
      <c r="F58" s="83"/>
      <c r="G58" s="83"/>
      <c r="H58" s="83"/>
      <c r="I58" s="83"/>
      <c r="J58" s="84"/>
      <c r="K58" s="1"/>
      <c r="L58" s="113"/>
    </row>
    <row r="59" spans="1:12" ht="15" customHeight="1">
      <c r="A59" s="42" t="s">
        <v>20</v>
      </c>
      <c r="B59" s="43">
        <f t="shared" si="0"/>
        <v>13</v>
      </c>
      <c r="C59" s="44" t="s">
        <v>21</v>
      </c>
      <c r="D59" s="45"/>
      <c r="E59" s="46"/>
      <c r="F59" s="77">
        <f>F60+F61</f>
        <v>0</v>
      </c>
      <c r="G59" s="77">
        <f>G60+G61</f>
        <v>0</v>
      </c>
      <c r="H59" s="77">
        <f>H60+H61</f>
        <v>0</v>
      </c>
      <c r="I59" s="77">
        <f>I60+I61</f>
        <v>0</v>
      </c>
      <c r="J59" s="78">
        <f>J60+J61</f>
        <v>0</v>
      </c>
      <c r="K59" s="1"/>
      <c r="L59" s="113"/>
    </row>
    <row r="60" spans="1:12" ht="16.5" customHeight="1">
      <c r="A60" s="4" t="s">
        <v>131</v>
      </c>
      <c r="B60" s="18">
        <f t="shared" si="0"/>
        <v>14</v>
      </c>
      <c r="C60" s="16" t="s">
        <v>21</v>
      </c>
      <c r="D60" s="29">
        <v>119</v>
      </c>
      <c r="E60" s="16"/>
      <c r="F60" s="79"/>
      <c r="G60" s="79"/>
      <c r="H60" s="79"/>
      <c r="I60" s="79"/>
      <c r="J60" s="80"/>
      <c r="K60" s="1"/>
      <c r="L60" s="113"/>
    </row>
    <row r="61" spans="1:12" ht="16.5" customHeight="1" thickBot="1">
      <c r="A61" s="6" t="s">
        <v>132</v>
      </c>
      <c r="B61" s="19">
        <f t="shared" si="0"/>
        <v>15</v>
      </c>
      <c r="C61" s="17" t="s">
        <v>21</v>
      </c>
      <c r="D61" s="35">
        <v>129</v>
      </c>
      <c r="E61" s="17"/>
      <c r="F61" s="85"/>
      <c r="G61" s="85"/>
      <c r="H61" s="85"/>
      <c r="I61" s="85"/>
      <c r="J61" s="86"/>
      <c r="K61" s="1"/>
      <c r="L61" s="113"/>
    </row>
    <row r="62" spans="1:12" ht="16.5" customHeight="1">
      <c r="A62" s="52" t="s">
        <v>22</v>
      </c>
      <c r="B62" s="63">
        <f t="shared" si="0"/>
        <v>16</v>
      </c>
      <c r="C62" s="54" t="s">
        <v>23</v>
      </c>
      <c r="D62" s="71"/>
      <c r="E62" s="56"/>
      <c r="F62" s="75">
        <f>F63+F66+F69+F74+F75+F87</f>
        <v>0</v>
      </c>
      <c r="G62" s="75">
        <f>G63+G66+G69+G74+G75+G87</f>
        <v>0</v>
      </c>
      <c r="H62" s="75">
        <f>H63+H66+H69+H74+H75+H87</f>
        <v>0</v>
      </c>
      <c r="I62" s="75">
        <f>I63+I66+I69+I74+I75+I87</f>
        <v>0</v>
      </c>
      <c r="J62" s="76">
        <f>J63+J66+J69+J74+J75+J87</f>
        <v>0</v>
      </c>
      <c r="K62" s="1"/>
      <c r="L62" s="113"/>
    </row>
    <row r="63" spans="1:12" ht="15.75" customHeight="1">
      <c r="A63" s="42" t="s">
        <v>24</v>
      </c>
      <c r="B63" s="47">
        <f t="shared" si="0"/>
        <v>17</v>
      </c>
      <c r="C63" s="44" t="s">
        <v>25</v>
      </c>
      <c r="D63" s="45"/>
      <c r="E63" s="46"/>
      <c r="F63" s="77">
        <f>F64+F65</f>
        <v>0</v>
      </c>
      <c r="G63" s="77">
        <f>G64+G65</f>
        <v>0</v>
      </c>
      <c r="H63" s="77">
        <f>H64+H65</f>
        <v>0</v>
      </c>
      <c r="I63" s="77">
        <f>I64+I65</f>
        <v>0</v>
      </c>
      <c r="J63" s="78">
        <f>J64+J65</f>
        <v>0</v>
      </c>
      <c r="K63" s="1"/>
      <c r="L63" s="113"/>
    </row>
    <row r="64" spans="1:12" ht="24">
      <c r="A64" s="4" t="s">
        <v>134</v>
      </c>
      <c r="B64" s="18">
        <f t="shared" si="0"/>
        <v>18</v>
      </c>
      <c r="C64" s="16" t="s">
        <v>25</v>
      </c>
      <c r="D64" s="29">
        <v>242</v>
      </c>
      <c r="E64" s="16"/>
      <c r="F64" s="79"/>
      <c r="G64" s="79"/>
      <c r="H64" s="79"/>
      <c r="I64" s="79"/>
      <c r="J64" s="80"/>
      <c r="K64" s="1"/>
      <c r="L64" s="113"/>
    </row>
    <row r="65" spans="1:12" ht="15.75" customHeight="1">
      <c r="A65" s="4" t="s">
        <v>135</v>
      </c>
      <c r="B65" s="18">
        <f t="shared" si="0"/>
        <v>19</v>
      </c>
      <c r="C65" s="16" t="s">
        <v>25</v>
      </c>
      <c r="D65" s="29">
        <v>244</v>
      </c>
      <c r="E65" s="16"/>
      <c r="F65" s="79"/>
      <c r="G65" s="79"/>
      <c r="H65" s="79"/>
      <c r="I65" s="79"/>
      <c r="J65" s="80"/>
      <c r="K65" s="1"/>
      <c r="L65" s="113"/>
    </row>
    <row r="66" spans="1:12" ht="14.25">
      <c r="A66" s="42" t="s">
        <v>26</v>
      </c>
      <c r="B66" s="43">
        <f t="shared" si="0"/>
        <v>20</v>
      </c>
      <c r="C66" s="44" t="s">
        <v>27</v>
      </c>
      <c r="D66" s="48"/>
      <c r="E66" s="46"/>
      <c r="F66" s="81">
        <f>F67+F68</f>
        <v>0</v>
      </c>
      <c r="G66" s="81">
        <f>G67+G68</f>
        <v>0</v>
      </c>
      <c r="H66" s="81">
        <f>H67+H68</f>
        <v>0</v>
      </c>
      <c r="I66" s="81">
        <f>I67+I68</f>
        <v>0</v>
      </c>
      <c r="J66" s="82">
        <f>J67+J68</f>
        <v>0</v>
      </c>
      <c r="K66" s="1"/>
      <c r="L66" s="113"/>
    </row>
    <row r="67" spans="1:12" ht="15" customHeight="1">
      <c r="A67" s="4" t="s">
        <v>28</v>
      </c>
      <c r="B67" s="18">
        <f t="shared" si="0"/>
        <v>21</v>
      </c>
      <c r="C67" s="16" t="s">
        <v>27</v>
      </c>
      <c r="D67" s="29">
        <v>244</v>
      </c>
      <c r="E67" s="16" t="s">
        <v>29</v>
      </c>
      <c r="F67" s="79"/>
      <c r="G67" s="79"/>
      <c r="H67" s="79"/>
      <c r="I67" s="79"/>
      <c r="J67" s="80"/>
      <c r="K67" s="1"/>
      <c r="L67" s="113"/>
    </row>
    <row r="68" spans="1:12" ht="14.25" customHeight="1">
      <c r="A68" s="4" t="s">
        <v>30</v>
      </c>
      <c r="B68" s="18">
        <f t="shared" si="0"/>
        <v>22</v>
      </c>
      <c r="C68" s="16" t="s">
        <v>27</v>
      </c>
      <c r="D68" s="29">
        <v>244</v>
      </c>
      <c r="E68" s="16" t="s">
        <v>31</v>
      </c>
      <c r="F68" s="79"/>
      <c r="G68" s="79"/>
      <c r="H68" s="79"/>
      <c r="I68" s="79"/>
      <c r="J68" s="80"/>
      <c r="K68" s="1"/>
      <c r="L68" s="113"/>
    </row>
    <row r="69" spans="1:12" ht="15" customHeight="1">
      <c r="A69" s="42" t="s">
        <v>32</v>
      </c>
      <c r="B69" s="43">
        <f t="shared" si="0"/>
        <v>23</v>
      </c>
      <c r="C69" s="44" t="s">
        <v>34</v>
      </c>
      <c r="D69" s="48"/>
      <c r="E69" s="46"/>
      <c r="F69" s="81">
        <f>F70+F71+F72+F73</f>
        <v>0</v>
      </c>
      <c r="G69" s="81">
        <f>G70+G71+G72+G73</f>
        <v>0</v>
      </c>
      <c r="H69" s="81">
        <f>H70+H71+H72+H73</f>
        <v>0</v>
      </c>
      <c r="I69" s="81">
        <f>I70+I71+I72+I73</f>
        <v>0</v>
      </c>
      <c r="J69" s="82">
        <f>J70+J71+J72+J73</f>
        <v>0</v>
      </c>
      <c r="K69" s="1"/>
      <c r="L69" s="113"/>
    </row>
    <row r="70" spans="1:12" ht="15" customHeight="1">
      <c r="A70" s="4" t="s">
        <v>33</v>
      </c>
      <c r="B70" s="18">
        <f t="shared" si="0"/>
        <v>24</v>
      </c>
      <c r="C70" s="16" t="s">
        <v>34</v>
      </c>
      <c r="D70" s="29">
        <v>244</v>
      </c>
      <c r="E70" s="16" t="s">
        <v>35</v>
      </c>
      <c r="F70" s="79"/>
      <c r="G70" s="79"/>
      <c r="H70" s="79"/>
      <c r="I70" s="79"/>
      <c r="J70" s="80"/>
      <c r="K70" s="1"/>
      <c r="L70" s="113"/>
    </row>
    <row r="71" spans="1:12" ht="15" customHeight="1">
      <c r="A71" s="4" t="s">
        <v>36</v>
      </c>
      <c r="B71" s="18">
        <f t="shared" si="0"/>
        <v>25</v>
      </c>
      <c r="C71" s="16" t="s">
        <v>34</v>
      </c>
      <c r="D71" s="29">
        <v>244</v>
      </c>
      <c r="E71" s="16" t="s">
        <v>37</v>
      </c>
      <c r="F71" s="79"/>
      <c r="G71" s="79"/>
      <c r="H71" s="79"/>
      <c r="I71" s="79"/>
      <c r="J71" s="80"/>
      <c r="K71" s="1"/>
      <c r="L71" s="113"/>
    </row>
    <row r="72" spans="1:12" ht="15.75" customHeight="1">
      <c r="A72" s="4" t="s">
        <v>38</v>
      </c>
      <c r="B72" s="18">
        <f t="shared" si="0"/>
        <v>26</v>
      </c>
      <c r="C72" s="16" t="s">
        <v>34</v>
      </c>
      <c r="D72" s="29">
        <v>244</v>
      </c>
      <c r="E72" s="16" t="s">
        <v>39</v>
      </c>
      <c r="F72" s="79"/>
      <c r="G72" s="79"/>
      <c r="H72" s="79"/>
      <c r="I72" s="79"/>
      <c r="J72" s="80"/>
      <c r="K72" s="1"/>
      <c r="L72" s="113"/>
    </row>
    <row r="73" spans="1:12" ht="15.75" customHeight="1">
      <c r="A73" s="4" t="s">
        <v>40</v>
      </c>
      <c r="B73" s="18">
        <f t="shared" si="0"/>
        <v>27</v>
      </c>
      <c r="C73" s="16" t="s">
        <v>34</v>
      </c>
      <c r="D73" s="29">
        <v>244</v>
      </c>
      <c r="E73" s="16" t="s">
        <v>41</v>
      </c>
      <c r="F73" s="79"/>
      <c r="G73" s="79"/>
      <c r="H73" s="79"/>
      <c r="I73" s="79"/>
      <c r="J73" s="80"/>
      <c r="K73" s="1"/>
      <c r="L73" s="113"/>
    </row>
    <row r="74" spans="1:12" ht="16.5" customHeight="1" thickBot="1">
      <c r="A74" s="98" t="s">
        <v>42</v>
      </c>
      <c r="B74" s="99">
        <f t="shared" si="0"/>
        <v>28</v>
      </c>
      <c r="C74" s="100" t="s">
        <v>43</v>
      </c>
      <c r="D74" s="101">
        <v>244</v>
      </c>
      <c r="E74" s="50"/>
      <c r="F74" s="102"/>
      <c r="G74" s="102"/>
      <c r="H74" s="102"/>
      <c r="I74" s="102"/>
      <c r="J74" s="103"/>
      <c r="K74" s="1"/>
      <c r="L74" s="113"/>
    </row>
    <row r="75" spans="1:12" ht="15.75" customHeight="1">
      <c r="A75" s="104" t="s">
        <v>44</v>
      </c>
      <c r="B75" s="105">
        <f t="shared" si="0"/>
        <v>29</v>
      </c>
      <c r="C75" s="106" t="s">
        <v>45</v>
      </c>
      <c r="D75" s="107"/>
      <c r="E75" s="108"/>
      <c r="F75" s="109">
        <f>F76+F77+F78+F79+F80+F83</f>
        <v>0</v>
      </c>
      <c r="G75" s="109">
        <f>G76+G77+G78+G79+G80+G83</f>
        <v>0</v>
      </c>
      <c r="H75" s="109">
        <f>H76+H77+H78+H79+H80+H83</f>
        <v>0</v>
      </c>
      <c r="I75" s="109">
        <f>I76+I77+I78+I79+I80+I83</f>
        <v>0</v>
      </c>
      <c r="J75" s="110">
        <f>J76+J77+J78+J79+J80+J83</f>
        <v>0</v>
      </c>
      <c r="K75" s="1"/>
      <c r="L75" s="113"/>
    </row>
    <row r="76" spans="1:12" ht="15.75" customHeight="1">
      <c r="A76" s="4" t="s">
        <v>46</v>
      </c>
      <c r="B76" s="18">
        <f t="shared" si="0"/>
        <v>30</v>
      </c>
      <c r="C76" s="16" t="s">
        <v>45</v>
      </c>
      <c r="D76" s="29">
        <v>244</v>
      </c>
      <c r="E76" s="16" t="s">
        <v>47</v>
      </c>
      <c r="F76" s="79"/>
      <c r="G76" s="79"/>
      <c r="H76" s="79"/>
      <c r="I76" s="79"/>
      <c r="J76" s="80"/>
      <c r="K76" s="1"/>
      <c r="L76" s="113"/>
    </row>
    <row r="77" spans="1:12" ht="14.25" customHeight="1">
      <c r="A77" s="4" t="s">
        <v>48</v>
      </c>
      <c r="B77" s="18">
        <f t="shared" si="0"/>
        <v>31</v>
      </c>
      <c r="C77" s="16" t="s">
        <v>45</v>
      </c>
      <c r="D77" s="29">
        <v>243</v>
      </c>
      <c r="E77" s="16" t="s">
        <v>49</v>
      </c>
      <c r="F77" s="79"/>
      <c r="G77" s="79"/>
      <c r="H77" s="79"/>
      <c r="I77" s="79"/>
      <c r="J77" s="80"/>
      <c r="K77" s="1"/>
      <c r="L77" s="113"/>
    </row>
    <row r="78" spans="1:12" ht="15" customHeight="1">
      <c r="A78" s="4" t="s">
        <v>50</v>
      </c>
      <c r="B78" s="18">
        <f t="shared" si="0"/>
        <v>32</v>
      </c>
      <c r="C78" s="16" t="s">
        <v>45</v>
      </c>
      <c r="D78" s="29">
        <v>243</v>
      </c>
      <c r="E78" s="16" t="s">
        <v>51</v>
      </c>
      <c r="F78" s="79"/>
      <c r="G78" s="79"/>
      <c r="H78" s="79"/>
      <c r="I78" s="79"/>
      <c r="J78" s="80"/>
      <c r="K78" s="1"/>
      <c r="L78" s="113"/>
    </row>
    <row r="79" spans="1:12" ht="14.25" customHeight="1">
      <c r="A79" s="4" t="s">
        <v>52</v>
      </c>
      <c r="B79" s="18">
        <f t="shared" si="0"/>
        <v>33</v>
      </c>
      <c r="C79" s="16" t="s">
        <v>45</v>
      </c>
      <c r="D79" s="29">
        <v>244</v>
      </c>
      <c r="E79" s="16" t="s">
        <v>53</v>
      </c>
      <c r="F79" s="79"/>
      <c r="G79" s="79"/>
      <c r="H79" s="79"/>
      <c r="I79" s="79"/>
      <c r="J79" s="80"/>
      <c r="K79" s="1"/>
      <c r="L79" s="113"/>
    </row>
    <row r="80" spans="1:12" ht="14.25" customHeight="1">
      <c r="A80" s="51" t="s">
        <v>54</v>
      </c>
      <c r="B80" s="43">
        <f aca="true" t="shared" si="1" ref="B80:B111">B79+1</f>
        <v>34</v>
      </c>
      <c r="C80" s="46" t="s">
        <v>45</v>
      </c>
      <c r="D80" s="48"/>
      <c r="E80" s="46" t="s">
        <v>55</v>
      </c>
      <c r="F80" s="81">
        <f>F81+F82</f>
        <v>0</v>
      </c>
      <c r="G80" s="81">
        <f>G81+G82</f>
        <v>0</v>
      </c>
      <c r="H80" s="81">
        <f>H81+H82</f>
        <v>0</v>
      </c>
      <c r="I80" s="81">
        <f>I81+I82</f>
        <v>0</v>
      </c>
      <c r="J80" s="82">
        <f>J81+J82</f>
        <v>0</v>
      </c>
      <c r="K80" s="1"/>
      <c r="L80" s="113"/>
    </row>
    <row r="81" spans="1:12" ht="24">
      <c r="A81" s="4" t="s">
        <v>138</v>
      </c>
      <c r="B81" s="18">
        <f t="shared" si="1"/>
        <v>35</v>
      </c>
      <c r="C81" s="16" t="s">
        <v>45</v>
      </c>
      <c r="D81" s="29">
        <v>242</v>
      </c>
      <c r="E81" s="16" t="s">
        <v>55</v>
      </c>
      <c r="F81" s="79"/>
      <c r="G81" s="79"/>
      <c r="H81" s="79"/>
      <c r="I81" s="79"/>
      <c r="J81" s="80"/>
      <c r="K81" s="1"/>
      <c r="L81" s="113"/>
    </row>
    <row r="82" spans="1:12" ht="15.75" customHeight="1">
      <c r="A82" s="4" t="s">
        <v>135</v>
      </c>
      <c r="B82" s="18">
        <f t="shared" si="1"/>
        <v>36</v>
      </c>
      <c r="C82" s="16" t="s">
        <v>45</v>
      </c>
      <c r="D82" s="29">
        <v>244</v>
      </c>
      <c r="E82" s="16" t="s">
        <v>55</v>
      </c>
      <c r="F82" s="79"/>
      <c r="G82" s="79"/>
      <c r="H82" s="79"/>
      <c r="I82" s="79"/>
      <c r="J82" s="80"/>
      <c r="K82" s="1"/>
      <c r="L82" s="113"/>
    </row>
    <row r="83" spans="1:12" ht="15.75" customHeight="1">
      <c r="A83" s="51" t="s">
        <v>56</v>
      </c>
      <c r="B83" s="43">
        <f t="shared" si="1"/>
        <v>37</v>
      </c>
      <c r="C83" s="46" t="s">
        <v>45</v>
      </c>
      <c r="D83" s="48"/>
      <c r="E83" s="46" t="s">
        <v>57</v>
      </c>
      <c r="F83" s="81">
        <f>F84+F85+F86</f>
        <v>0</v>
      </c>
      <c r="G83" s="81">
        <f>G84+G85+G86</f>
        <v>0</v>
      </c>
      <c r="H83" s="81">
        <f>H84+H85+H86</f>
        <v>0</v>
      </c>
      <c r="I83" s="81">
        <f>I84+I85+I86</f>
        <v>0</v>
      </c>
      <c r="J83" s="82">
        <f>J84+J85+J86</f>
        <v>0</v>
      </c>
      <c r="K83" s="1"/>
      <c r="L83" s="113"/>
    </row>
    <row r="84" spans="1:12" ht="24">
      <c r="A84" s="4" t="s">
        <v>138</v>
      </c>
      <c r="B84" s="18">
        <f t="shared" si="1"/>
        <v>38</v>
      </c>
      <c r="C84" s="16" t="s">
        <v>45</v>
      </c>
      <c r="D84" s="29">
        <v>242</v>
      </c>
      <c r="E84" s="16" t="s">
        <v>57</v>
      </c>
      <c r="F84" s="79"/>
      <c r="G84" s="79"/>
      <c r="H84" s="79"/>
      <c r="I84" s="79"/>
      <c r="J84" s="80"/>
      <c r="K84" s="1"/>
      <c r="L84" s="113"/>
    </row>
    <row r="85" spans="1:12" ht="24">
      <c r="A85" s="36" t="s">
        <v>139</v>
      </c>
      <c r="B85" s="18">
        <f t="shared" si="1"/>
        <v>39</v>
      </c>
      <c r="C85" s="16" t="s">
        <v>45</v>
      </c>
      <c r="D85" s="29">
        <v>243</v>
      </c>
      <c r="E85" s="16" t="s">
        <v>57</v>
      </c>
      <c r="F85" s="79"/>
      <c r="G85" s="79"/>
      <c r="H85" s="79"/>
      <c r="I85" s="79"/>
      <c r="J85" s="80"/>
      <c r="K85" s="1"/>
      <c r="L85" s="113"/>
    </row>
    <row r="86" spans="1:12" ht="15.75" customHeight="1">
      <c r="A86" s="4" t="s">
        <v>141</v>
      </c>
      <c r="B86" s="18">
        <f t="shared" si="1"/>
        <v>40</v>
      </c>
      <c r="C86" s="16" t="s">
        <v>45</v>
      </c>
      <c r="D86" s="29">
        <v>244</v>
      </c>
      <c r="E86" s="16" t="s">
        <v>57</v>
      </c>
      <c r="F86" s="79"/>
      <c r="G86" s="79"/>
      <c r="H86" s="79"/>
      <c r="I86" s="79"/>
      <c r="J86" s="80"/>
      <c r="K86" s="1"/>
      <c r="L86" s="113"/>
    </row>
    <row r="87" spans="1:12" ht="15" customHeight="1">
      <c r="A87" s="42" t="s">
        <v>58</v>
      </c>
      <c r="B87" s="43">
        <f t="shared" si="1"/>
        <v>41</v>
      </c>
      <c r="C87" s="44" t="s">
        <v>59</v>
      </c>
      <c r="D87" s="48"/>
      <c r="E87" s="46"/>
      <c r="F87" s="77">
        <f>F88+F89+F90+F91</f>
        <v>0</v>
      </c>
      <c r="G87" s="77">
        <f>G88+G89+G90+G91</f>
        <v>0</v>
      </c>
      <c r="H87" s="77">
        <f>H88+H89+H90+H91</f>
        <v>0</v>
      </c>
      <c r="I87" s="77">
        <f>I88+I89+I90+I91</f>
        <v>0</v>
      </c>
      <c r="J87" s="78">
        <f>J88+J89+J90+J91</f>
        <v>0</v>
      </c>
      <c r="K87" s="1"/>
      <c r="L87" s="113"/>
    </row>
    <row r="88" spans="1:12" ht="15.75" customHeight="1">
      <c r="A88" s="4" t="s">
        <v>60</v>
      </c>
      <c r="B88" s="18">
        <f t="shared" si="1"/>
        <v>42</v>
      </c>
      <c r="C88" s="16" t="s">
        <v>59</v>
      </c>
      <c r="D88" s="29">
        <v>244</v>
      </c>
      <c r="E88" s="16" t="s">
        <v>61</v>
      </c>
      <c r="F88" s="79"/>
      <c r="G88" s="79"/>
      <c r="H88" s="79"/>
      <c r="I88" s="79"/>
      <c r="J88" s="80"/>
      <c r="K88" s="1"/>
      <c r="L88" s="113"/>
    </row>
    <row r="89" spans="1:12" ht="16.5" customHeight="1">
      <c r="A89" s="4" t="s">
        <v>62</v>
      </c>
      <c r="B89" s="18">
        <f t="shared" si="1"/>
        <v>43</v>
      </c>
      <c r="C89" s="16" t="s">
        <v>59</v>
      </c>
      <c r="D89" s="29">
        <v>244</v>
      </c>
      <c r="E89" s="16" t="s">
        <v>63</v>
      </c>
      <c r="F89" s="79"/>
      <c r="G89" s="79"/>
      <c r="H89" s="79"/>
      <c r="I89" s="79"/>
      <c r="J89" s="80"/>
      <c r="K89" s="1"/>
      <c r="L89" s="113"/>
    </row>
    <row r="90" spans="1:12" ht="14.25" customHeight="1">
      <c r="A90" s="4" t="s">
        <v>64</v>
      </c>
      <c r="B90" s="18">
        <f t="shared" si="1"/>
        <v>44</v>
      </c>
      <c r="C90" s="16" t="s">
        <v>59</v>
      </c>
      <c r="D90" s="29">
        <v>244</v>
      </c>
      <c r="E90" s="16" t="s">
        <v>65</v>
      </c>
      <c r="F90" s="79"/>
      <c r="G90" s="79"/>
      <c r="H90" s="79"/>
      <c r="I90" s="79"/>
      <c r="J90" s="80"/>
      <c r="K90" s="1"/>
      <c r="L90" s="113"/>
    </row>
    <row r="91" spans="1:12" ht="16.5" customHeight="1">
      <c r="A91" s="72" t="s">
        <v>66</v>
      </c>
      <c r="B91" s="43">
        <f t="shared" si="1"/>
        <v>45</v>
      </c>
      <c r="C91" s="50" t="s">
        <v>59</v>
      </c>
      <c r="D91" s="49"/>
      <c r="E91" s="50" t="s">
        <v>67</v>
      </c>
      <c r="F91" s="89">
        <f>F92+F93</f>
        <v>0</v>
      </c>
      <c r="G91" s="89">
        <f>G92+G93</f>
        <v>0</v>
      </c>
      <c r="H91" s="89">
        <f>H92+H93</f>
        <v>0</v>
      </c>
      <c r="I91" s="89">
        <f>I92+I93</f>
        <v>0</v>
      </c>
      <c r="J91" s="90">
        <f>J92+J93</f>
        <v>0</v>
      </c>
      <c r="K91" s="1"/>
      <c r="L91" s="113"/>
    </row>
    <row r="92" spans="1:12" ht="24">
      <c r="A92" s="4" t="s">
        <v>138</v>
      </c>
      <c r="B92" s="18">
        <f t="shared" si="1"/>
        <v>46</v>
      </c>
      <c r="C92" s="16" t="s">
        <v>59</v>
      </c>
      <c r="D92" s="29">
        <v>242</v>
      </c>
      <c r="E92" s="16" t="s">
        <v>67</v>
      </c>
      <c r="F92" s="79"/>
      <c r="G92" s="79"/>
      <c r="H92" s="79"/>
      <c r="I92" s="79"/>
      <c r="J92" s="80"/>
      <c r="K92" s="1"/>
      <c r="L92" s="113"/>
    </row>
    <row r="93" spans="1:12" ht="17.25" customHeight="1" thickBot="1">
      <c r="A93" s="6" t="s">
        <v>135</v>
      </c>
      <c r="B93" s="19">
        <f t="shared" si="1"/>
        <v>47</v>
      </c>
      <c r="C93" s="38">
        <v>226</v>
      </c>
      <c r="D93" s="38">
        <v>244</v>
      </c>
      <c r="E93" s="17" t="s">
        <v>67</v>
      </c>
      <c r="F93" s="91"/>
      <c r="G93" s="91"/>
      <c r="H93" s="91"/>
      <c r="I93" s="91"/>
      <c r="J93" s="92"/>
      <c r="L93" s="113"/>
    </row>
    <row r="94" spans="1:12" ht="15" customHeight="1" thickBot="1">
      <c r="A94" s="64" t="s">
        <v>68</v>
      </c>
      <c r="B94" s="65">
        <f t="shared" si="1"/>
        <v>48</v>
      </c>
      <c r="C94" s="66" t="s">
        <v>69</v>
      </c>
      <c r="D94" s="67"/>
      <c r="E94" s="68"/>
      <c r="F94" s="93"/>
      <c r="G94" s="93"/>
      <c r="H94" s="93"/>
      <c r="I94" s="93"/>
      <c r="J94" s="94"/>
      <c r="K94" s="1"/>
      <c r="L94" s="113"/>
    </row>
    <row r="95" spans="1:12" ht="24">
      <c r="A95" s="62" t="s">
        <v>70</v>
      </c>
      <c r="B95" s="63">
        <f t="shared" si="1"/>
        <v>49</v>
      </c>
      <c r="C95" s="69" t="s">
        <v>71</v>
      </c>
      <c r="D95" s="55"/>
      <c r="E95" s="70"/>
      <c r="F95" s="75">
        <f>F96</f>
        <v>0</v>
      </c>
      <c r="G95" s="75">
        <f>G96</f>
        <v>0</v>
      </c>
      <c r="H95" s="75">
        <f>H96</f>
        <v>0</v>
      </c>
      <c r="I95" s="75">
        <f>I96</f>
        <v>0</v>
      </c>
      <c r="J95" s="76">
        <f>J96</f>
        <v>0</v>
      </c>
      <c r="K95" s="1"/>
      <c r="L95" s="113"/>
    </row>
    <row r="96" spans="1:12" ht="20.25" customHeight="1">
      <c r="A96" s="51" t="s">
        <v>73</v>
      </c>
      <c r="B96" s="43">
        <f t="shared" si="1"/>
        <v>50</v>
      </c>
      <c r="C96" s="46" t="s">
        <v>71</v>
      </c>
      <c r="D96" s="48"/>
      <c r="E96" s="46" t="s">
        <v>72</v>
      </c>
      <c r="F96" s="81">
        <f>F97+F98</f>
        <v>0</v>
      </c>
      <c r="G96" s="81">
        <f>G97+G98</f>
        <v>0</v>
      </c>
      <c r="H96" s="81">
        <f>H97+H98</f>
        <v>0</v>
      </c>
      <c r="I96" s="81">
        <f>I97+I98</f>
        <v>0</v>
      </c>
      <c r="J96" s="82">
        <f>J97+J98</f>
        <v>0</v>
      </c>
      <c r="K96" s="1"/>
      <c r="L96" s="113"/>
    </row>
    <row r="97" spans="1:12" ht="36.75" customHeight="1">
      <c r="A97" s="4" t="s">
        <v>140</v>
      </c>
      <c r="B97" s="18">
        <f t="shared" si="1"/>
        <v>51</v>
      </c>
      <c r="C97" s="16" t="s">
        <v>71</v>
      </c>
      <c r="D97" s="29">
        <v>611</v>
      </c>
      <c r="E97" s="16" t="s">
        <v>72</v>
      </c>
      <c r="F97" s="79"/>
      <c r="G97" s="79"/>
      <c r="H97" s="79"/>
      <c r="I97" s="79"/>
      <c r="J97" s="80"/>
      <c r="K97" s="1"/>
      <c r="L97" s="113"/>
    </row>
    <row r="98" spans="1:12" ht="36.75" customHeight="1" thickBot="1">
      <c r="A98" s="6" t="s">
        <v>142</v>
      </c>
      <c r="B98" s="19">
        <f t="shared" si="1"/>
        <v>52</v>
      </c>
      <c r="C98" s="17" t="s">
        <v>71</v>
      </c>
      <c r="D98" s="35">
        <v>810</v>
      </c>
      <c r="E98" s="17" t="s">
        <v>72</v>
      </c>
      <c r="F98" s="85"/>
      <c r="G98" s="85"/>
      <c r="H98" s="85"/>
      <c r="I98" s="85"/>
      <c r="J98" s="86"/>
      <c r="K98" s="1"/>
      <c r="L98" s="113"/>
    </row>
    <row r="99" spans="1:12" ht="17.25" customHeight="1">
      <c r="A99" s="52" t="s">
        <v>74</v>
      </c>
      <c r="B99" s="53">
        <f t="shared" si="1"/>
        <v>53</v>
      </c>
      <c r="C99" s="54" t="s">
        <v>75</v>
      </c>
      <c r="D99" s="55"/>
      <c r="E99" s="56"/>
      <c r="F99" s="75"/>
      <c r="G99" s="75"/>
      <c r="H99" s="75"/>
      <c r="I99" s="75"/>
      <c r="J99" s="76"/>
      <c r="K99" s="1"/>
      <c r="L99" s="113"/>
    </row>
    <row r="100" spans="1:12" ht="17.25" customHeight="1" thickBot="1">
      <c r="A100" s="57" t="s">
        <v>76</v>
      </c>
      <c r="B100" s="58">
        <f t="shared" si="1"/>
        <v>54</v>
      </c>
      <c r="C100" s="59" t="s">
        <v>77</v>
      </c>
      <c r="D100" s="60"/>
      <c r="E100" s="61"/>
      <c r="F100" s="87"/>
      <c r="G100" s="87"/>
      <c r="H100" s="87"/>
      <c r="I100" s="87"/>
      <c r="J100" s="88"/>
      <c r="K100" s="1"/>
      <c r="L100" s="113"/>
    </row>
    <row r="101" spans="1:12" ht="17.25" customHeight="1">
      <c r="A101" s="62" t="s">
        <v>78</v>
      </c>
      <c r="B101" s="63">
        <f t="shared" si="1"/>
        <v>55</v>
      </c>
      <c r="C101" s="54" t="s">
        <v>79</v>
      </c>
      <c r="D101" s="55"/>
      <c r="E101" s="56"/>
      <c r="F101" s="75">
        <f>F102</f>
        <v>0</v>
      </c>
      <c r="G101" s="75">
        <f>G102</f>
        <v>0</v>
      </c>
      <c r="H101" s="75">
        <f>H102</f>
        <v>0</v>
      </c>
      <c r="I101" s="75">
        <f>I102</f>
        <v>0</v>
      </c>
      <c r="J101" s="76">
        <f>J102</f>
        <v>0</v>
      </c>
      <c r="K101" s="1"/>
      <c r="L101" s="113"/>
    </row>
    <row r="102" spans="1:12" ht="15.75" customHeight="1">
      <c r="A102" s="51" t="s">
        <v>136</v>
      </c>
      <c r="B102" s="43">
        <f t="shared" si="1"/>
        <v>56</v>
      </c>
      <c r="C102" s="46" t="s">
        <v>79</v>
      </c>
      <c r="D102" s="48"/>
      <c r="E102" s="46" t="s">
        <v>80</v>
      </c>
      <c r="F102" s="81">
        <f>F103+F104+F105+F106</f>
        <v>0</v>
      </c>
      <c r="G102" s="81">
        <f>G103+G104+G105+G106</f>
        <v>0</v>
      </c>
      <c r="H102" s="81">
        <f>H103+H104+H105+H106</f>
        <v>0</v>
      </c>
      <c r="I102" s="81">
        <f>I103+I104+I105+I106</f>
        <v>0</v>
      </c>
      <c r="J102" s="82">
        <f>J103+J104+J105+J106</f>
        <v>0</v>
      </c>
      <c r="K102" s="1"/>
      <c r="L102" s="113"/>
    </row>
    <row r="103" spans="1:12" ht="24">
      <c r="A103" s="5" t="s">
        <v>137</v>
      </c>
      <c r="B103" s="18">
        <f t="shared" si="1"/>
        <v>57</v>
      </c>
      <c r="C103" s="16" t="s">
        <v>79</v>
      </c>
      <c r="D103" s="29">
        <v>244</v>
      </c>
      <c r="E103" s="16" t="s">
        <v>80</v>
      </c>
      <c r="F103" s="79"/>
      <c r="G103" s="79"/>
      <c r="H103" s="79"/>
      <c r="I103" s="79"/>
      <c r="J103" s="80"/>
      <c r="K103" s="1"/>
      <c r="L103" s="113"/>
    </row>
    <row r="104" spans="1:12" ht="59.25" customHeight="1">
      <c r="A104" s="5" t="s">
        <v>145</v>
      </c>
      <c r="B104" s="18">
        <f t="shared" si="1"/>
        <v>58</v>
      </c>
      <c r="C104" s="16" t="s">
        <v>79</v>
      </c>
      <c r="D104" s="29">
        <v>831</v>
      </c>
      <c r="E104" s="16" t="s">
        <v>80</v>
      </c>
      <c r="F104" s="79"/>
      <c r="G104" s="79"/>
      <c r="H104" s="79"/>
      <c r="I104" s="79"/>
      <c r="J104" s="80"/>
      <c r="K104" s="1"/>
      <c r="L104" s="113"/>
    </row>
    <row r="105" spans="1:12" ht="17.25" customHeight="1">
      <c r="A105" s="5" t="s">
        <v>143</v>
      </c>
      <c r="B105" s="18">
        <f t="shared" si="1"/>
        <v>59</v>
      </c>
      <c r="C105" s="16" t="s">
        <v>79</v>
      </c>
      <c r="D105" s="29">
        <v>851</v>
      </c>
      <c r="E105" s="16" t="s">
        <v>80</v>
      </c>
      <c r="F105" s="79"/>
      <c r="G105" s="79"/>
      <c r="H105" s="79"/>
      <c r="I105" s="79"/>
      <c r="J105" s="80"/>
      <c r="K105" s="1"/>
      <c r="L105" s="113"/>
    </row>
    <row r="106" spans="1:12" ht="18.75" customHeight="1" thickBot="1">
      <c r="A106" s="39" t="s">
        <v>144</v>
      </c>
      <c r="B106" s="19">
        <f t="shared" si="1"/>
        <v>60</v>
      </c>
      <c r="C106" s="41" t="s">
        <v>79</v>
      </c>
      <c r="D106" s="40">
        <v>852</v>
      </c>
      <c r="E106" s="41" t="s">
        <v>80</v>
      </c>
      <c r="F106" s="95"/>
      <c r="G106" s="95"/>
      <c r="H106" s="95"/>
      <c r="I106" s="95"/>
      <c r="J106" s="96"/>
      <c r="K106" s="1"/>
      <c r="L106" s="113"/>
    </row>
    <row r="107" spans="1:12" ht="18" customHeight="1">
      <c r="A107" s="52" t="s">
        <v>81</v>
      </c>
      <c r="B107" s="63">
        <f t="shared" si="1"/>
        <v>61</v>
      </c>
      <c r="C107" s="54" t="s">
        <v>82</v>
      </c>
      <c r="D107" s="55"/>
      <c r="E107" s="56"/>
      <c r="F107" s="75">
        <f>F108+F116</f>
        <v>95900</v>
      </c>
      <c r="G107" s="75">
        <f>G108+G116</f>
        <v>24000</v>
      </c>
      <c r="H107" s="75">
        <f>H108+H116</f>
        <v>24000</v>
      </c>
      <c r="I107" s="75">
        <f>I108+I116</f>
        <v>24000</v>
      </c>
      <c r="J107" s="76">
        <f>J108+J116</f>
        <v>23900</v>
      </c>
      <c r="K107" s="1"/>
      <c r="L107" s="113"/>
    </row>
    <row r="108" spans="1:12" ht="15.75" customHeight="1">
      <c r="A108" s="42" t="s">
        <v>83</v>
      </c>
      <c r="B108" s="43">
        <f t="shared" si="1"/>
        <v>62</v>
      </c>
      <c r="C108" s="44" t="s">
        <v>84</v>
      </c>
      <c r="D108" s="48"/>
      <c r="E108" s="46"/>
      <c r="F108" s="77">
        <f>F109+F112</f>
        <v>0</v>
      </c>
      <c r="G108" s="77">
        <f>G109+G112</f>
        <v>0</v>
      </c>
      <c r="H108" s="77">
        <f>H109+H112</f>
        <v>0</v>
      </c>
      <c r="I108" s="77">
        <f>I109+I112</f>
        <v>0</v>
      </c>
      <c r="J108" s="78">
        <f>J109+J112</f>
        <v>0</v>
      </c>
      <c r="K108" s="1"/>
      <c r="L108" s="113"/>
    </row>
    <row r="109" spans="1:12" ht="24">
      <c r="A109" s="51" t="s">
        <v>85</v>
      </c>
      <c r="B109" s="43">
        <f t="shared" si="1"/>
        <v>63</v>
      </c>
      <c r="C109" s="46" t="s">
        <v>84</v>
      </c>
      <c r="D109" s="48"/>
      <c r="E109" s="46" t="s">
        <v>86</v>
      </c>
      <c r="F109" s="81">
        <f>F110+F111</f>
        <v>0</v>
      </c>
      <c r="G109" s="81"/>
      <c r="H109" s="81"/>
      <c r="I109" s="81"/>
      <c r="J109" s="82"/>
      <c r="K109" s="1"/>
      <c r="L109" s="113"/>
    </row>
    <row r="110" spans="1:12" ht="24">
      <c r="A110" s="4" t="s">
        <v>138</v>
      </c>
      <c r="B110" s="18">
        <f t="shared" si="1"/>
        <v>64</v>
      </c>
      <c r="C110" s="16" t="s">
        <v>84</v>
      </c>
      <c r="D110" s="29">
        <v>242</v>
      </c>
      <c r="E110" s="16" t="s">
        <v>86</v>
      </c>
      <c r="F110" s="79"/>
      <c r="G110" s="79"/>
      <c r="H110" s="79"/>
      <c r="I110" s="79"/>
      <c r="J110" s="80"/>
      <c r="K110" s="1"/>
      <c r="L110" s="113"/>
    </row>
    <row r="111" spans="1:12" ht="18.75" customHeight="1">
      <c r="A111" s="37" t="s">
        <v>141</v>
      </c>
      <c r="B111" s="18">
        <f t="shared" si="1"/>
        <v>65</v>
      </c>
      <c r="C111" s="16" t="s">
        <v>84</v>
      </c>
      <c r="D111" s="29">
        <v>244</v>
      </c>
      <c r="E111" s="16" t="s">
        <v>86</v>
      </c>
      <c r="F111" s="79"/>
      <c r="G111" s="79"/>
      <c r="H111" s="79"/>
      <c r="I111" s="79"/>
      <c r="J111" s="80"/>
      <c r="K111" s="1"/>
      <c r="L111" s="113"/>
    </row>
    <row r="112" spans="1:12" ht="24">
      <c r="A112" s="51" t="s">
        <v>87</v>
      </c>
      <c r="B112" s="43">
        <f aca="true" t="shared" si="2" ref="B112:B125">B111+1</f>
        <v>66</v>
      </c>
      <c r="C112" s="46" t="s">
        <v>84</v>
      </c>
      <c r="D112" s="48"/>
      <c r="E112" s="46" t="s">
        <v>88</v>
      </c>
      <c r="F112" s="81">
        <f>F113+F114+F115</f>
        <v>0</v>
      </c>
      <c r="G112" s="81"/>
      <c r="H112" s="81"/>
      <c r="I112" s="81"/>
      <c r="J112" s="82"/>
      <c r="K112" s="1"/>
      <c r="L112" s="113"/>
    </row>
    <row r="113" spans="1:12" ht="24">
      <c r="A113" s="4" t="s">
        <v>138</v>
      </c>
      <c r="B113" s="18">
        <f t="shared" si="2"/>
        <v>67</v>
      </c>
      <c r="C113" s="16" t="s">
        <v>84</v>
      </c>
      <c r="D113" s="29">
        <v>242</v>
      </c>
      <c r="E113" s="16" t="s">
        <v>88</v>
      </c>
      <c r="F113" s="79"/>
      <c r="G113" s="79"/>
      <c r="H113" s="79"/>
      <c r="I113" s="79"/>
      <c r="J113" s="80"/>
      <c r="K113" s="1"/>
      <c r="L113" s="113"/>
    </row>
    <row r="114" spans="1:12" ht="16.5" customHeight="1">
      <c r="A114" s="37" t="s">
        <v>141</v>
      </c>
      <c r="B114" s="18">
        <f t="shared" si="2"/>
        <v>68</v>
      </c>
      <c r="C114" s="16" t="s">
        <v>84</v>
      </c>
      <c r="D114" s="29">
        <v>244</v>
      </c>
      <c r="E114" s="16" t="s">
        <v>88</v>
      </c>
      <c r="F114" s="79"/>
      <c r="G114" s="79"/>
      <c r="H114" s="79"/>
      <c r="I114" s="79"/>
      <c r="J114" s="80"/>
      <c r="K114" s="1"/>
      <c r="L114" s="113"/>
    </row>
    <row r="115" spans="1:12" ht="15" customHeight="1">
      <c r="A115" s="4" t="s">
        <v>89</v>
      </c>
      <c r="B115" s="18">
        <f t="shared" si="2"/>
        <v>69</v>
      </c>
      <c r="C115" s="16" t="s">
        <v>84</v>
      </c>
      <c r="D115" s="29">
        <v>244</v>
      </c>
      <c r="E115" s="16" t="s">
        <v>90</v>
      </c>
      <c r="F115" s="79"/>
      <c r="G115" s="79"/>
      <c r="H115" s="79"/>
      <c r="I115" s="79"/>
      <c r="J115" s="80"/>
      <c r="K115" s="1"/>
      <c r="L115" s="113"/>
    </row>
    <row r="116" spans="1:12" ht="15.75" customHeight="1">
      <c r="A116" s="42" t="s">
        <v>91</v>
      </c>
      <c r="B116" s="43">
        <f t="shared" si="2"/>
        <v>70</v>
      </c>
      <c r="C116" s="44" t="s">
        <v>92</v>
      </c>
      <c r="D116" s="48"/>
      <c r="E116" s="46"/>
      <c r="F116" s="77">
        <f>F117+F118+F119+F120+F121+F122+F125</f>
        <v>95900</v>
      </c>
      <c r="G116" s="77">
        <f>G117+G118+G119+G120+G121+G122+G125</f>
        <v>24000</v>
      </c>
      <c r="H116" s="77">
        <f>H117+H118+H119+H120+H121+H122+H125</f>
        <v>24000</v>
      </c>
      <c r="I116" s="77">
        <f>I117+I118+I119+I120+I121+I122+I125</f>
        <v>24000</v>
      </c>
      <c r="J116" s="78">
        <f>J117+J118+J119+J120+J121+J122+J125</f>
        <v>23900</v>
      </c>
      <c r="K116" s="1"/>
      <c r="L116" s="113"/>
    </row>
    <row r="117" spans="1:12" ht="24">
      <c r="A117" s="4" t="s">
        <v>93</v>
      </c>
      <c r="B117" s="18">
        <f t="shared" si="2"/>
        <v>71</v>
      </c>
      <c r="C117" s="16" t="s">
        <v>92</v>
      </c>
      <c r="D117" s="29">
        <v>244</v>
      </c>
      <c r="E117" s="16" t="s">
        <v>94</v>
      </c>
      <c r="F117" s="79"/>
      <c r="G117" s="79"/>
      <c r="H117" s="79"/>
      <c r="I117" s="79"/>
      <c r="J117" s="80"/>
      <c r="K117" s="1"/>
      <c r="L117" s="113"/>
    </row>
    <row r="118" spans="1:12" ht="17.25" customHeight="1">
      <c r="A118" s="4" t="s">
        <v>95</v>
      </c>
      <c r="B118" s="18">
        <f t="shared" si="2"/>
        <v>72</v>
      </c>
      <c r="C118" s="16" t="s">
        <v>92</v>
      </c>
      <c r="D118" s="29">
        <v>244</v>
      </c>
      <c r="E118" s="16" t="s">
        <v>96</v>
      </c>
      <c r="F118" s="79">
        <f>G118+H118+I118+J118</f>
        <v>95900</v>
      </c>
      <c r="G118" s="79">
        <v>24000</v>
      </c>
      <c r="H118" s="79">
        <v>24000</v>
      </c>
      <c r="I118" s="79">
        <v>24000</v>
      </c>
      <c r="J118" s="80">
        <v>23900</v>
      </c>
      <c r="K118" s="1"/>
      <c r="L118" s="113"/>
    </row>
    <row r="119" spans="1:12" ht="16.5" customHeight="1">
      <c r="A119" s="4" t="s">
        <v>97</v>
      </c>
      <c r="B119" s="18">
        <f t="shared" si="2"/>
        <v>73</v>
      </c>
      <c r="C119" s="16" t="s">
        <v>92</v>
      </c>
      <c r="D119" s="29">
        <v>244</v>
      </c>
      <c r="E119" s="16" t="s">
        <v>98</v>
      </c>
      <c r="F119" s="79"/>
      <c r="G119" s="79"/>
      <c r="H119" s="79"/>
      <c r="I119" s="79"/>
      <c r="J119" s="80"/>
      <c r="K119" s="1"/>
      <c r="L119" s="113"/>
    </row>
    <row r="120" spans="1:12" ht="17.25" customHeight="1">
      <c r="A120" s="4" t="s">
        <v>99</v>
      </c>
      <c r="B120" s="18">
        <f t="shared" si="2"/>
        <v>74</v>
      </c>
      <c r="C120" s="16" t="s">
        <v>92</v>
      </c>
      <c r="D120" s="29">
        <v>244</v>
      </c>
      <c r="E120" s="16" t="s">
        <v>100</v>
      </c>
      <c r="F120" s="79"/>
      <c r="G120" s="79"/>
      <c r="H120" s="79"/>
      <c r="I120" s="79"/>
      <c r="J120" s="80"/>
      <c r="K120" s="1"/>
      <c r="L120" s="113"/>
    </row>
    <row r="121" spans="1:12" ht="16.5" customHeight="1">
      <c r="A121" s="4" t="s">
        <v>101</v>
      </c>
      <c r="B121" s="18">
        <f t="shared" si="2"/>
        <v>75</v>
      </c>
      <c r="C121" s="16" t="s">
        <v>92</v>
      </c>
      <c r="D121" s="29">
        <v>244</v>
      </c>
      <c r="E121" s="16" t="s">
        <v>102</v>
      </c>
      <c r="F121" s="79"/>
      <c r="G121" s="79"/>
      <c r="H121" s="79"/>
      <c r="I121" s="79"/>
      <c r="J121" s="80"/>
      <c r="K121" s="1"/>
      <c r="L121" s="113"/>
    </row>
    <row r="122" spans="1:12" ht="24">
      <c r="A122" s="51" t="s">
        <v>103</v>
      </c>
      <c r="B122" s="43">
        <f t="shared" si="2"/>
        <v>76</v>
      </c>
      <c r="C122" s="46" t="s">
        <v>92</v>
      </c>
      <c r="D122" s="48"/>
      <c r="E122" s="46" t="s">
        <v>104</v>
      </c>
      <c r="F122" s="81">
        <f>F123+F124</f>
        <v>0</v>
      </c>
      <c r="G122" s="81">
        <f>G123+G124</f>
        <v>0</v>
      </c>
      <c r="H122" s="81">
        <f>H123+H124</f>
        <v>0</v>
      </c>
      <c r="I122" s="81">
        <f>I123+I124</f>
        <v>0</v>
      </c>
      <c r="J122" s="82">
        <f>J123+J124</f>
        <v>0</v>
      </c>
      <c r="K122" s="1"/>
      <c r="L122" s="113"/>
    </row>
    <row r="123" spans="1:12" ht="24">
      <c r="A123" s="4" t="s">
        <v>138</v>
      </c>
      <c r="B123" s="18">
        <f t="shared" si="2"/>
        <v>77</v>
      </c>
      <c r="C123" s="33" t="s">
        <v>92</v>
      </c>
      <c r="D123" s="34">
        <v>242</v>
      </c>
      <c r="E123" s="33" t="s">
        <v>104</v>
      </c>
      <c r="F123" s="83"/>
      <c r="G123" s="83"/>
      <c r="H123" s="83"/>
      <c r="I123" s="83"/>
      <c r="J123" s="84"/>
      <c r="K123" s="1"/>
      <c r="L123" s="113"/>
    </row>
    <row r="124" spans="1:12" ht="15.75" customHeight="1">
      <c r="A124" s="37" t="s">
        <v>135</v>
      </c>
      <c r="B124" s="18">
        <f t="shared" si="2"/>
        <v>78</v>
      </c>
      <c r="C124" s="33" t="s">
        <v>92</v>
      </c>
      <c r="D124" s="34">
        <v>244</v>
      </c>
      <c r="E124" s="33" t="s">
        <v>104</v>
      </c>
      <c r="F124" s="83"/>
      <c r="G124" s="83"/>
      <c r="H124" s="83"/>
      <c r="I124" s="83"/>
      <c r="J124" s="84"/>
      <c r="K124" s="1"/>
      <c r="L124" s="113"/>
    </row>
    <row r="125" spans="1:12" ht="18" customHeight="1" thickBot="1">
      <c r="A125" s="6" t="s">
        <v>105</v>
      </c>
      <c r="B125" s="18">
        <f t="shared" si="2"/>
        <v>79</v>
      </c>
      <c r="C125" s="17" t="s">
        <v>92</v>
      </c>
      <c r="D125" s="35">
        <v>244</v>
      </c>
      <c r="E125" s="17" t="s">
        <v>106</v>
      </c>
      <c r="F125" s="85"/>
      <c r="G125" s="85"/>
      <c r="H125" s="85"/>
      <c r="I125" s="85"/>
      <c r="J125" s="86"/>
      <c r="K125" s="1"/>
      <c r="L125" s="113"/>
    </row>
    <row r="126" spans="1:12" ht="21.75" customHeight="1" thickBot="1">
      <c r="A126" s="127" t="s">
        <v>107</v>
      </c>
      <c r="B126" s="128"/>
      <c r="C126" s="128"/>
      <c r="D126" s="128"/>
      <c r="E126" s="129"/>
      <c r="F126" s="73">
        <f>F47+F62+F94+F95+F99+F100+F101+F107</f>
        <v>95900</v>
      </c>
      <c r="G126" s="73">
        <f>G47+G62+G94+G95+G99+G100+G101+G107</f>
        <v>24000</v>
      </c>
      <c r="H126" s="73">
        <f>H47+H62+H94+H95+H99+H100+H101+H107</f>
        <v>24000</v>
      </c>
      <c r="I126" s="73">
        <f>I47+I62+I94+I95+I99+I100+I101+I107</f>
        <v>24000</v>
      </c>
      <c r="J126" s="74">
        <f>J47+J62+J94+J95+J99+J100+J101+J107</f>
        <v>23900</v>
      </c>
      <c r="K126" s="1"/>
      <c r="L126" s="113"/>
    </row>
    <row r="127" spans="1:11" ht="12.75">
      <c r="A127" s="2"/>
      <c r="B127" s="1"/>
      <c r="C127" s="3"/>
      <c r="D127" s="3"/>
      <c r="E127" s="3"/>
      <c r="F127" s="1"/>
      <c r="G127" s="1"/>
      <c r="H127" s="1"/>
      <c r="I127" s="1"/>
      <c r="J127" s="1"/>
      <c r="K127" s="1"/>
    </row>
    <row r="128" spans="1:11" ht="12.75">
      <c r="A128" s="2"/>
      <c r="B128" s="1"/>
      <c r="C128" s="3"/>
      <c r="D128" s="3"/>
      <c r="E128" s="3"/>
      <c r="F128" s="1"/>
      <c r="G128" s="1"/>
      <c r="H128" s="1"/>
      <c r="I128" s="1"/>
      <c r="J128" s="1"/>
      <c r="K128" s="1"/>
    </row>
    <row r="129" spans="1:11" ht="12.75">
      <c r="A129" s="97" t="s">
        <v>154</v>
      </c>
      <c r="B129" s="97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97" t="s">
        <v>148</v>
      </c>
      <c r="B130" s="97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97" t="s">
        <v>149</v>
      </c>
      <c r="B131" s="97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97" t="s">
        <v>148</v>
      </c>
      <c r="B132" s="97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97" t="s">
        <v>150</v>
      </c>
      <c r="B133" s="97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97" t="s">
        <v>148</v>
      </c>
      <c r="B134" s="97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97"/>
      <c r="B135" s="97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97" t="s">
        <v>108</v>
      </c>
      <c r="B136" s="97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2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2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4"/>
      <c r="D213" s="14"/>
      <c r="E213" s="14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4"/>
      <c r="D214" s="14"/>
      <c r="E214" s="14"/>
      <c r="F214" s="13"/>
      <c r="G214" s="13"/>
      <c r="H214" s="13"/>
      <c r="I214" s="13"/>
      <c r="J214" s="1"/>
      <c r="K214" s="1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"/>
      <c r="K215" s="1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"/>
      <c r="K216" s="1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5"/>
      <c r="I267" s="15"/>
    </row>
  </sheetData>
  <sheetProtection/>
  <mergeCells count="17">
    <mergeCell ref="B44:B45"/>
    <mergeCell ref="F44:F45"/>
    <mergeCell ref="B21:E21"/>
    <mergeCell ref="B22:E22"/>
    <mergeCell ref="B23:E23"/>
    <mergeCell ref="C44:E44"/>
    <mergeCell ref="A27:F27"/>
    <mergeCell ref="F11:J11"/>
    <mergeCell ref="I32:I34"/>
    <mergeCell ref="A126:E126"/>
    <mergeCell ref="G1:J6"/>
    <mergeCell ref="F9:J9"/>
    <mergeCell ref="F8:J8"/>
    <mergeCell ref="F10:J10"/>
    <mergeCell ref="F12:J12"/>
    <mergeCell ref="G44:J44"/>
    <mergeCell ref="A44:A45"/>
  </mergeCells>
  <printOptions horizontalCentered="1"/>
  <pageMargins left="0.2755905511811024" right="0.7480314960629921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2015-12-30T11:39:41Z</cp:lastPrinted>
  <dcterms:created xsi:type="dcterms:W3CDTF">2011-05-05T10:40:05Z</dcterms:created>
  <dcterms:modified xsi:type="dcterms:W3CDTF">2016-12-09T07:19:47Z</dcterms:modified>
  <cp:category/>
  <cp:version/>
  <cp:contentType/>
  <cp:contentStatus/>
</cp:coreProperties>
</file>